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HMIS\1 Monitoring\Data Quality Plan\DQ Self Checks\Vai - Quarterly Self Check\Revised DQ Self Check\Locked DQ Self Check with Scorecard\"/>
    </mc:Choice>
  </mc:AlternateContent>
  <xr:revisionPtr revIDLastSave="0" documentId="13_ncr:1_{9541CE7E-7C5D-4E75-ACE0-46DB25047D3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SO" sheetId="23" r:id="rId1"/>
    <sheet name="Sheet1" sheetId="10" state="hidden" r:id="rId2"/>
    <sheet name="dropdown lists" sheetId="9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6" i="23" l="1"/>
  <c r="F17" i="23"/>
  <c r="N39" i="23"/>
  <c r="F34" i="23"/>
  <c r="H34" i="23" s="1"/>
  <c r="F32" i="23"/>
  <c r="H32" i="23" s="1"/>
  <c r="F31" i="23"/>
  <c r="H31" i="23" s="1"/>
  <c r="F30" i="23"/>
  <c r="H30" i="23" s="1"/>
  <c r="F28" i="23"/>
  <c r="F27" i="23"/>
  <c r="F26" i="23"/>
  <c r="F23" i="23"/>
  <c r="F22" i="23"/>
  <c r="F21" i="23"/>
  <c r="F20" i="23"/>
  <c r="F19" i="23"/>
  <c r="F18" i="23"/>
  <c r="F15" i="23"/>
  <c r="F14" i="23"/>
  <c r="O7" i="23" l="1"/>
  <c r="O6" i="23" l="1"/>
  <c r="O10" i="23" s="1"/>
</calcChain>
</file>

<file path=xl/sharedStrings.xml><?xml version="1.0" encoding="utf-8"?>
<sst xmlns="http://schemas.openxmlformats.org/spreadsheetml/2006/main" count="192" uniqueCount="151">
  <si>
    <t>Data Element</t>
  </si>
  <si>
    <t>SSN</t>
  </si>
  <si>
    <t>Date of Birth</t>
  </si>
  <si>
    <t>Race</t>
  </si>
  <si>
    <t>Ethnicity</t>
  </si>
  <si>
    <t>Gender</t>
  </si>
  <si>
    <t>Veteran Status</t>
  </si>
  <si>
    <t>Disabling Condition</t>
  </si>
  <si>
    <t>Destination</t>
  </si>
  <si>
    <t>Client Location</t>
  </si>
  <si>
    <t>Income at Entry</t>
  </si>
  <si>
    <t>Income at Annual Assessment</t>
  </si>
  <si>
    <t>Income at Exit</t>
  </si>
  <si>
    <t xml:space="preserve">Non-Cash Benefits </t>
  </si>
  <si>
    <t>Health Insurance</t>
  </si>
  <si>
    <t>0 days</t>
  </si>
  <si>
    <t>1-3 days</t>
  </si>
  <si>
    <t>4-6 days</t>
  </si>
  <si>
    <t>11+ days</t>
  </si>
  <si>
    <t>Street Outreach</t>
  </si>
  <si>
    <t>Emergency Shelter</t>
  </si>
  <si>
    <t>Transitional Housing</t>
  </si>
  <si>
    <t>Supportive Services</t>
  </si>
  <si>
    <t>Rapid Rehousing</t>
  </si>
  <si>
    <t>Permanent Housing</t>
  </si>
  <si>
    <t>Chronic Homelessness</t>
  </si>
  <si>
    <t>% Error Rate</t>
  </si>
  <si>
    <t>Name</t>
  </si>
  <si>
    <t>Data Quality: Completeness</t>
  </si>
  <si>
    <t>Data Quality: Timeliness</t>
  </si>
  <si>
    <t>Time for Record Entry</t>
  </si>
  <si>
    <t>6-10 days</t>
  </si>
  <si>
    <t>Supportive Services Only</t>
  </si>
  <si>
    <t>Permanent Supportive Housing</t>
  </si>
  <si>
    <t>ESG</t>
  </si>
  <si>
    <t>ESG-CV</t>
  </si>
  <si>
    <t>CoC</t>
  </si>
  <si>
    <t>VA</t>
  </si>
  <si>
    <t>PATH</t>
  </si>
  <si>
    <t>Local or other funding</t>
  </si>
  <si>
    <t># of Entries</t>
  </si>
  <si>
    <t># of Exits</t>
  </si>
  <si>
    <t>Yes</t>
  </si>
  <si>
    <t>No</t>
  </si>
  <si>
    <t xml:space="preserve">Agency Name  </t>
  </si>
  <si>
    <t xml:space="preserve">Funding Type  </t>
  </si>
  <si>
    <t xml:space="preserve">Project Type  </t>
  </si>
  <si>
    <t xml:space="preserve">Reporting Period  </t>
  </si>
  <si>
    <t xml:space="preserve">Date of Review  </t>
  </si>
  <si>
    <r>
      <t xml:space="preserve">Nashville-Davidson County HMIS </t>
    </r>
    <r>
      <rPr>
        <sz val="16"/>
        <color theme="1"/>
        <rFont val="Segoe UI"/>
        <family val="2"/>
      </rPr>
      <t>Data Quality Monitoring Tool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</si>
  <si>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served:</t>
    </r>
  </si>
  <si>
    <r>
      <rPr>
        <b/>
        <sz val="12"/>
        <color theme="1"/>
        <rFont val="Segoe UI"/>
        <family val="2"/>
      </rPr>
      <t>Prior Living Situation</t>
    </r>
    <r>
      <rPr>
        <sz val="12"/>
        <color theme="1"/>
        <rFont val="Segoe UI"/>
        <family val="2"/>
      </rPr>
      <t xml:space="preserve"> % Literally Homeless: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</si>
  <si>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served:</t>
    </r>
  </si>
  <si>
    <r>
      <rPr>
        <sz val="12"/>
        <color theme="1"/>
        <rFont val="Segoe UI"/>
        <family val="2"/>
      </rPr>
      <t xml:space="preserve">% of Adults with </t>
    </r>
    <r>
      <rPr>
        <b/>
        <sz val="12"/>
        <color theme="1"/>
        <rFont val="Segoe UI"/>
        <family val="2"/>
      </rPr>
      <t xml:space="preserve">Increased Income: 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</si>
  <si>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</si>
  <si>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r>
      <rPr>
        <b/>
        <sz val="12"/>
        <color theme="1"/>
        <rFont val="Segoe UI"/>
        <family val="2"/>
      </rPr>
      <t xml:space="preserve">Program Exits </t>
    </r>
    <r>
      <rPr>
        <sz val="12"/>
        <color theme="1"/>
        <rFont val="Segoe UI"/>
        <family val="2"/>
      </rPr>
      <t xml:space="preserve">% Positive: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</si>
  <si>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</si>
  <si>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t>Coordinated Entry (CE) Participation</t>
  </si>
  <si>
    <t>Does this program serve as a CE access point?</t>
  </si>
  <si>
    <t>Does this program accept all referrals through CE?</t>
  </si>
  <si>
    <t>Data Quality: Accuracy</t>
  </si>
  <si>
    <t>Agency ABC</t>
  </si>
  <si>
    <t>10/1/2019 - 9/30/2020</t>
  </si>
  <si>
    <t xml:space="preserve">  Name</t>
  </si>
  <si>
    <t xml:space="preserve">  Veteran Status</t>
  </si>
  <si>
    <t xml:space="preserve">  SSN </t>
  </si>
  <si>
    <r>
      <t xml:space="preserve">  Date of Birth</t>
    </r>
    <r>
      <rPr>
        <i/>
        <sz val="12"/>
        <color rgb="FF000000"/>
        <rFont val="Segoe UI"/>
        <family val="2"/>
      </rPr>
      <t xml:space="preserve"> </t>
    </r>
  </si>
  <si>
    <r>
      <t xml:space="preserve">  Gender</t>
    </r>
    <r>
      <rPr>
        <i/>
        <sz val="12"/>
        <color rgb="FF000000"/>
        <rFont val="Segoe UI"/>
        <family val="2"/>
      </rPr>
      <t xml:space="preserve"> </t>
    </r>
  </si>
  <si>
    <r>
      <t xml:space="preserve">Program Name </t>
    </r>
    <r>
      <rPr>
        <sz val="12"/>
        <color theme="0"/>
        <rFont val="Segoe UI"/>
        <family val="2"/>
      </rPr>
      <t>.</t>
    </r>
  </si>
  <si>
    <r>
      <t>Agency Name</t>
    </r>
    <r>
      <rPr>
        <sz val="12"/>
        <color theme="0"/>
        <rFont val="Segoe UI"/>
        <family val="2"/>
      </rPr>
      <t xml:space="preserve"> .</t>
    </r>
  </si>
  <si>
    <t xml:space="preserve">  Relationship to Head of Household</t>
  </si>
  <si>
    <t>Score</t>
  </si>
  <si>
    <r>
      <t xml:space="preserve">Reporting Period </t>
    </r>
    <r>
      <rPr>
        <sz val="12"/>
        <color theme="0"/>
        <rFont val="Segoe UI"/>
        <family val="2"/>
      </rPr>
      <t>.</t>
    </r>
  </si>
  <si>
    <t>Project Performance</t>
  </si>
  <si>
    <t>Scoring</t>
  </si>
  <si>
    <t>Item</t>
  </si>
  <si>
    <t xml:space="preserve"> % of participants literally homeless at entry</t>
  </si>
  <si>
    <t xml:space="preserve"> % of adult stayers who increased income</t>
  </si>
  <si>
    <t xml:space="preserve"> % of adult leavers who increased income</t>
  </si>
  <si>
    <t xml:space="preserve"> % of positive exits</t>
  </si>
  <si>
    <t>%</t>
  </si>
  <si>
    <t>Did staff complete all required HMIS trainings?</t>
  </si>
  <si>
    <t xml:space="preserve">  Prior Living Situation*</t>
  </si>
  <si>
    <t xml:space="preserve">  Destination*</t>
  </si>
  <si>
    <t xml:space="preserve">  Disabling Condition*</t>
  </si>
  <si>
    <r>
      <t xml:space="preserve">Nashville-Davidson County HMIS </t>
    </r>
    <r>
      <rPr>
        <sz val="14"/>
        <color theme="1"/>
        <rFont val="Segoe UI"/>
        <family val="2"/>
      </rPr>
      <t>Data Quality Quarterly Self-Check Tool</t>
    </r>
  </si>
  <si>
    <t>APR 19a1</t>
  </si>
  <si>
    <t>APR 19a2</t>
  </si>
  <si>
    <t>APR 23c</t>
  </si>
  <si>
    <r>
      <t xml:space="preserve">Universal Data Elements </t>
    </r>
    <r>
      <rPr>
        <i/>
        <sz val="12"/>
        <rFont val="Segoe UI"/>
        <family val="2"/>
      </rPr>
      <t>(&lt;=5%)</t>
    </r>
  </si>
  <si>
    <t>APR 6a</t>
  </si>
  <si>
    <t xml:space="preserve"> Do all clients have ROIs on file? 
Please review 5 random files from the reporting period to confirm that the Universal ROI is tagged and uploaded in HMIS.</t>
  </si>
  <si>
    <t>Client ID's for the 5 files checked:</t>
  </si>
  <si>
    <t>APR 6b</t>
  </si>
  <si>
    <t xml:space="preserve"> Is HMIS Public Privacy Notice posted in the intake area in accordance with the HMIS Policies and Procedures?</t>
  </si>
  <si>
    <t>APR 6c</t>
  </si>
  <si>
    <r>
      <t xml:space="preserve">Program Specific Data Elements </t>
    </r>
    <r>
      <rPr>
        <i/>
        <sz val="12"/>
        <rFont val="Segoe UI"/>
        <family val="2"/>
      </rPr>
      <t>(&lt;=5%)</t>
    </r>
  </si>
  <si>
    <t># Total</t>
  </si>
  <si>
    <t>APR 14a</t>
  </si>
  <si>
    <t>APR 14b</t>
  </si>
  <si>
    <t>See Timeliness Tracker to calculate!</t>
  </si>
  <si>
    <t xml:space="preserve">  # of On-Time Entries</t>
  </si>
  <si>
    <t xml:space="preserve">  % of On-Time Entries</t>
  </si>
  <si>
    <t>HMIS Staff will provide accuracy report quarterly.</t>
  </si>
  <si>
    <t>Data Quality: Coverage</t>
  </si>
  <si>
    <t xml:space="preserve"> Coverage will be reviewed as a part of in-person annual monitoring.</t>
  </si>
  <si>
    <t>Please use the space below for any other notes to explain the information above.</t>
  </si>
  <si>
    <t>Completeness</t>
  </si>
  <si>
    <t>Timeliness</t>
  </si>
  <si>
    <t>Accuracy</t>
  </si>
  <si>
    <t>Consistency</t>
  </si>
  <si>
    <t>Total</t>
  </si>
  <si>
    <t>SCORING</t>
  </si>
  <si>
    <t># of Errors</t>
  </si>
  <si>
    <t>/25</t>
  </si>
  <si>
    <t>/10</t>
  </si>
  <si>
    <t>/5</t>
  </si>
  <si>
    <t>/50</t>
  </si>
  <si>
    <t xml:space="preserve">  Income at Start*</t>
  </si>
  <si>
    <t xml:space="preserve">  Income at Annual Assessment*</t>
  </si>
  <si>
    <t xml:space="preserve">  Income at Exit*</t>
  </si>
  <si>
    <t xml:space="preserve">  Health Insurance*</t>
  </si>
  <si>
    <t>Data Quality: Consistency, Privacy and Security</t>
  </si>
  <si>
    <t xml:space="preserve">                                         Data Quality: Timeliness</t>
  </si>
  <si>
    <t>Log into HMIS, use Enter Data As mode, and run this project's APR for the reporting period to fill in the white cells on this sheet.</t>
  </si>
  <si>
    <t>CE Referrals: If this program takes referrals from CE, how many referrals were rejected during the reporting period? Please explain.</t>
  </si>
  <si>
    <r>
      <t># of People Served (</t>
    </r>
    <r>
      <rPr>
        <b/>
        <sz val="12"/>
        <color theme="1"/>
        <rFont val="Segoe UI"/>
        <family val="2"/>
      </rPr>
      <t>APR 7a</t>
    </r>
    <r>
      <rPr>
        <sz val="12"/>
        <color theme="1"/>
        <rFont val="Segoe UI"/>
        <family val="2"/>
      </rPr>
      <t>) .</t>
    </r>
  </si>
  <si>
    <r>
      <t># of Households Served (</t>
    </r>
    <r>
      <rPr>
        <b/>
        <sz val="12"/>
        <color theme="1"/>
        <rFont val="Segoe UI"/>
        <family val="2"/>
      </rPr>
      <t>APR 8a</t>
    </r>
    <r>
      <rPr>
        <sz val="12"/>
        <color theme="1"/>
        <rFont val="Segoe UI"/>
        <family val="2"/>
      </rPr>
      <t>) .</t>
    </r>
  </si>
  <si>
    <t>#</t>
  </si>
  <si>
    <t>SSO Timeliness Standard: Within 5 days. HP, PH and TH Timeliness Standard - Within 7 days</t>
  </si>
  <si>
    <t xml:space="preserve">% </t>
  </si>
  <si>
    <t xml:space="preserve">                                                         The number of errors is calculated as:</t>
  </si>
  <si>
    <t xml:space="preserve">                                                                                   Client doesn't know/Client Refused +Data not Collected</t>
  </si>
  <si>
    <t>Please score 2.5 points if the staff completed all required HMIS trainings.</t>
  </si>
  <si>
    <r>
      <t xml:space="preserve">Please score .5 point for each ROI tagged and uploaded. </t>
    </r>
    <r>
      <rPr>
        <b/>
        <u/>
        <sz val="12"/>
        <color theme="1"/>
        <rFont val="Segoe UI"/>
        <family val="2"/>
      </rPr>
      <t>For example</t>
    </r>
    <r>
      <rPr>
        <b/>
        <sz val="12"/>
        <color theme="1"/>
        <rFont val="Segoe UI"/>
        <family val="2"/>
      </rPr>
      <t>: 5 ROIs tagged and uploaded will be scored 2.5</t>
    </r>
  </si>
  <si>
    <t>Please add the ROI score and the training score and enter the total in the Consistency tab in the scorecard above.</t>
  </si>
  <si>
    <t># = Subtotal of all Homeless Situations</t>
  </si>
  <si>
    <t>Number of Adults with Any Income (i.e., Total Income)</t>
  </si>
  <si>
    <t xml:space="preserve"> # Total from 15 - Living Situation</t>
  </si>
  <si>
    <t>APR 15</t>
  </si>
  <si>
    <t>APR 21</t>
  </si>
  <si>
    <t>≤5% = 1 pt
*≤5% = 2 pts</t>
  </si>
  <si>
    <t>≤5% = 2 pts</t>
  </si>
  <si>
    <t>≤5% = 1 pt</t>
  </si>
  <si>
    <t>≤5% = 2 pt</t>
  </si>
  <si>
    <t>Please score based on the % and enter in the timeliness tab in the scorecard above. Example: 80% - 89% is 8</t>
  </si>
  <si>
    <t xml:space="preserve">  Most recent experience of domestic violence, sexual assault, dating violence, stalking, or human trafficking</t>
  </si>
  <si>
    <t xml:space="preserve">  History of Domestic Violence, Sexual Assault, Dating Violence, Stalking, or Human Trafficking</t>
  </si>
  <si>
    <t xml:space="preserve">  Enrollment CoC</t>
  </si>
  <si>
    <t>Are all 5 ROIs tagged and uploaded?</t>
  </si>
  <si>
    <t xml:space="preserve">  Race/Ethnicity*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</si>
</sst>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2"/>
      <color theme="1"/>
      <name val="Segoe UI"/>
      <family val="2"/>
    </font>
    <font>
      <sz val="12"/>
      <color theme="0"/>
      <name val="Segoe UI"/>
      <family val="2"/>
    </font>
    <font>
      <sz val="12"/>
      <color rgb="FF000000"/>
      <name val="Segoe UI"/>
      <family val="2"/>
    </font>
    <font>
      <sz val="12"/>
      <name val="Segoe UI"/>
      <family val="2"/>
    </font>
    <font>
      <b/>
      <sz val="12"/>
      <color theme="1"/>
      <name val="Segoe UI"/>
      <family val="2"/>
    </font>
    <font>
      <b/>
      <sz val="16"/>
      <color theme="1"/>
      <name val="Segoe UI"/>
      <family val="2"/>
    </font>
    <font>
      <sz val="16"/>
      <color theme="1"/>
      <name val="Segoe UI"/>
      <family val="2"/>
    </font>
    <font>
      <sz val="14"/>
      <name val="Segoe UI"/>
      <family val="2"/>
    </font>
    <font>
      <b/>
      <sz val="14"/>
      <color rgb="FFC00000"/>
      <name val="Segoe UI"/>
      <family val="2"/>
    </font>
    <font>
      <sz val="14"/>
      <color theme="1"/>
      <name val="Segoe UI"/>
      <family val="2"/>
    </font>
    <font>
      <b/>
      <sz val="12"/>
      <color rgb="FF000000"/>
      <name val="Segoe UI"/>
      <family val="2"/>
    </font>
    <font>
      <b/>
      <sz val="12"/>
      <name val="Segoe UI"/>
      <family val="2"/>
    </font>
    <font>
      <i/>
      <sz val="12"/>
      <color rgb="FF000000"/>
      <name val="Segoe UI"/>
      <family val="2"/>
    </font>
    <font>
      <sz val="11"/>
      <color theme="1"/>
      <name val="Calibri"/>
      <family val="2"/>
      <scheme val="minor"/>
    </font>
    <font>
      <b/>
      <sz val="14"/>
      <color theme="1"/>
      <name val="Segoe UI"/>
      <family val="2"/>
    </font>
    <font>
      <i/>
      <sz val="12"/>
      <color theme="1"/>
      <name val="Segoe UI"/>
      <family val="2"/>
    </font>
    <font>
      <b/>
      <sz val="11"/>
      <color theme="1"/>
      <name val="Segoe UI"/>
      <family val="2"/>
    </font>
    <font>
      <i/>
      <sz val="12"/>
      <name val="Segoe UI"/>
      <family val="2"/>
    </font>
    <font>
      <b/>
      <sz val="11"/>
      <color rgb="FF000000"/>
      <name val="Segoe UI"/>
      <family val="2"/>
    </font>
    <font>
      <i/>
      <sz val="11"/>
      <color theme="1"/>
      <name val="Segoe UI"/>
      <family val="2"/>
    </font>
    <font>
      <sz val="11"/>
      <name val="Segoe UI"/>
      <family val="2"/>
    </font>
    <font>
      <b/>
      <sz val="18"/>
      <color theme="1"/>
      <name val="Segoe UI"/>
      <family val="2"/>
    </font>
    <font>
      <b/>
      <u/>
      <sz val="12"/>
      <color theme="1"/>
      <name val="Segoe UI"/>
      <family val="2"/>
    </font>
    <font>
      <sz val="11"/>
      <color rgb="FF000000"/>
      <name val="Segoe UI"/>
      <family val="2"/>
    </font>
    <font>
      <sz val="11"/>
      <color theme="1"/>
      <name val="Segoe UI"/>
      <family val="2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314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Fill="1"/>
    <xf numFmtId="0" fontId="1" fillId="2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21" xfId="0" applyFont="1" applyFill="1" applyBorder="1"/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  <protection locked="0"/>
    </xf>
    <xf numFmtId="0" fontId="8" fillId="2" borderId="16" xfId="0" applyFont="1" applyFill="1" applyBorder="1" applyAlignment="1" applyProtection="1">
      <alignment horizontal="center" vertical="center"/>
      <protection locked="0"/>
    </xf>
    <xf numFmtId="9" fontId="8" fillId="2" borderId="16" xfId="0" applyNumberFormat="1" applyFont="1" applyFill="1" applyBorder="1" applyAlignment="1" applyProtection="1">
      <alignment horizontal="center" vertical="center"/>
      <protection locked="0"/>
    </xf>
    <xf numFmtId="0" fontId="8" fillId="2" borderId="13" xfId="0" applyFon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/>
    <xf numFmtId="0" fontId="1" fillId="2" borderId="26" xfId="0" applyFont="1" applyFill="1" applyBorder="1"/>
    <xf numFmtId="0" fontId="1" fillId="2" borderId="27" xfId="0" applyFont="1" applyFill="1" applyBorder="1"/>
    <xf numFmtId="0" fontId="1" fillId="2" borderId="28" xfId="0" applyFont="1" applyFill="1" applyBorder="1"/>
    <xf numFmtId="0" fontId="1" fillId="2" borderId="27" xfId="0" applyFont="1" applyFill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0" fontId="1" fillId="2" borderId="29" xfId="0" applyFont="1" applyFill="1" applyBorder="1"/>
    <xf numFmtId="0" fontId="1" fillId="2" borderId="30" xfId="0" applyFont="1" applyFill="1" applyBorder="1"/>
    <xf numFmtId="0" fontId="1" fillId="2" borderId="31" xfId="0" applyFont="1" applyFill="1" applyBorder="1"/>
    <xf numFmtId="0" fontId="0" fillId="0" borderId="0" xfId="0" applyBorder="1"/>
    <xf numFmtId="0" fontId="1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/>
    <xf numFmtId="0" fontId="0" fillId="2" borderId="25" xfId="0" applyFill="1" applyBorder="1"/>
    <xf numFmtId="0" fontId="0" fillId="2" borderId="21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0" xfId="0" applyFill="1" applyBorder="1"/>
    <xf numFmtId="0" fontId="0" fillId="2" borderId="28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0" fontId="10" fillId="2" borderId="7" xfId="0" applyFont="1" applyFill="1" applyBorder="1" applyAlignment="1" applyProtection="1">
      <alignment horizontal="center" vertical="center"/>
      <protection locked="0"/>
    </xf>
    <xf numFmtId="0" fontId="10" fillId="2" borderId="15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6" xfId="0" applyFont="1" applyFill="1" applyBorder="1" applyAlignment="1" applyProtection="1">
      <alignment horizontal="center" vertical="center"/>
      <protection locked="0"/>
    </xf>
    <xf numFmtId="0" fontId="9" fillId="2" borderId="17" xfId="0" applyFont="1" applyFill="1" applyBorder="1" applyAlignment="1" applyProtection="1">
      <alignment horizontal="center" vertical="center"/>
      <protection locked="0"/>
    </xf>
    <xf numFmtId="0" fontId="9" fillId="2" borderId="13" xfId="0" applyFont="1" applyFill="1" applyBorder="1" applyAlignment="1" applyProtection="1">
      <alignment horizontal="center" vertical="center"/>
      <protection locked="0"/>
    </xf>
    <xf numFmtId="0" fontId="11" fillId="3" borderId="14" xfId="0" applyFont="1" applyFill="1" applyBorder="1" applyAlignment="1">
      <alignment vertical="center" wrapText="1"/>
    </xf>
    <xf numFmtId="0" fontId="11" fillId="3" borderId="11" xfId="0" applyFont="1" applyFill="1" applyBorder="1" applyAlignment="1">
      <alignment vertical="center" wrapText="1"/>
    </xf>
    <xf numFmtId="0" fontId="11" fillId="3" borderId="12" xfId="0" applyFont="1" applyFill="1" applyBorder="1" applyAlignment="1">
      <alignment vertical="center" wrapText="1"/>
    </xf>
    <xf numFmtId="0" fontId="5" fillId="3" borderId="19" xfId="0" applyFont="1" applyFill="1" applyBorder="1" applyAlignment="1">
      <alignment vertical="center"/>
    </xf>
    <xf numFmtId="0" fontId="5" fillId="3" borderId="20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16" fontId="5" fillId="3" borderId="24" xfId="0" applyNumberFormat="1" applyFont="1" applyFill="1" applyBorder="1" applyAlignment="1">
      <alignment vertical="center"/>
    </xf>
    <xf numFmtId="16" fontId="5" fillId="3" borderId="2" xfId="0" applyNumberFormat="1" applyFont="1" applyFill="1" applyBorder="1" applyAlignment="1">
      <alignment vertical="center"/>
    </xf>
    <xf numFmtId="0" fontId="5" fillId="3" borderId="18" xfId="0" applyFont="1" applyFill="1" applyBorder="1" applyAlignment="1">
      <alignment vertical="center"/>
    </xf>
    <xf numFmtId="0" fontId="5" fillId="3" borderId="2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center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10" fillId="3" borderId="34" xfId="0" applyFont="1" applyFill="1" applyBorder="1" applyAlignment="1" applyProtection="1">
      <alignment horizontal="center" vertical="center"/>
      <protection locked="0"/>
    </xf>
    <xf numFmtId="9" fontId="10" fillId="2" borderId="3" xfId="0" applyNumberFormat="1" applyFont="1" applyFill="1" applyBorder="1" applyAlignment="1" applyProtection="1">
      <alignment horizontal="center" vertical="center"/>
      <protection locked="0"/>
    </xf>
    <xf numFmtId="9" fontId="10" fillId="3" borderId="3" xfId="0" applyNumberFormat="1" applyFont="1" applyFill="1" applyBorder="1" applyAlignment="1" applyProtection="1">
      <alignment horizontal="center" vertical="center"/>
      <protection locked="0"/>
    </xf>
    <xf numFmtId="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left" vertical="center" wrapText="1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4" fillId="6" borderId="1" xfId="0" applyNumberFormat="1" applyFont="1" applyFill="1" applyBorder="1" applyAlignment="1" applyProtection="1">
      <alignment horizontal="center" vertical="center"/>
      <protection locked="0"/>
    </xf>
    <xf numFmtId="9" fontId="4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8" borderId="0" xfId="0" applyFont="1" applyFill="1" applyBorder="1" applyAlignment="1" applyProtection="1">
      <alignment horizontal="left" vertical="center" wrapText="1"/>
      <protection locked="0"/>
    </xf>
    <xf numFmtId="0" fontId="1" fillId="8" borderId="0" xfId="0" applyNumberFormat="1" applyFont="1" applyFill="1" applyBorder="1" applyAlignment="1" applyProtection="1">
      <alignment horizontal="left" vertical="center" wrapText="1"/>
      <protection locked="0"/>
    </xf>
    <xf numFmtId="9" fontId="1" fillId="8" borderId="1" xfId="1" applyFont="1" applyFill="1" applyBorder="1" applyAlignment="1" applyProtection="1">
      <alignment horizontal="center" vertical="center"/>
      <protection locked="0"/>
    </xf>
    <xf numFmtId="9" fontId="4" fillId="8" borderId="0" xfId="0" applyNumberFormat="1" applyFont="1" applyFill="1" applyAlignment="1" applyProtection="1">
      <alignment horizontal="center" vertical="center"/>
      <protection locked="0"/>
    </xf>
    <xf numFmtId="0" fontId="4" fillId="8" borderId="0" xfId="0" applyNumberFormat="1" applyFont="1" applyFill="1" applyBorder="1" applyAlignment="1" applyProtection="1">
      <alignment horizontal="center" vertical="center"/>
      <protection locked="0"/>
    </xf>
    <xf numFmtId="9" fontId="1" fillId="8" borderId="0" xfId="1" applyFont="1" applyFill="1" applyBorder="1" applyAlignment="1" applyProtection="1">
      <alignment horizontal="center" vertical="center"/>
      <protection locked="0"/>
    </xf>
    <xf numFmtId="0" fontId="1" fillId="8" borderId="40" xfId="0" applyFont="1" applyFill="1" applyBorder="1" applyAlignment="1" applyProtection="1">
      <alignment horizontal="center" vertical="center" wrapText="1"/>
      <protection locked="0"/>
    </xf>
    <xf numFmtId="9" fontId="4" fillId="8" borderId="0" xfId="0" applyNumberFormat="1" applyFont="1" applyFill="1" applyBorder="1" applyAlignment="1" applyProtection="1">
      <alignment horizontal="left" vertical="top" wrapText="1"/>
      <protection locked="0"/>
    </xf>
    <xf numFmtId="0" fontId="1" fillId="8" borderId="0" xfId="0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Border="1" applyAlignment="1" applyProtection="1">
      <alignment horizontal="center" vertical="center" wrapText="1"/>
      <protection locked="0"/>
    </xf>
    <xf numFmtId="0" fontId="1" fillId="8" borderId="0" xfId="1" applyNumberFormat="1" applyFont="1" applyFill="1" applyBorder="1" applyAlignment="1" applyProtection="1">
      <alignment horizontal="center" vertical="center"/>
      <protection locked="0"/>
    </xf>
    <xf numFmtId="0" fontId="16" fillId="8" borderId="0" xfId="0" applyFont="1" applyFill="1" applyBorder="1" applyAlignment="1" applyProtection="1">
      <alignment horizontal="center" vertical="top"/>
      <protection locked="0"/>
    </xf>
    <xf numFmtId="9" fontId="1" fillId="2" borderId="1" xfId="1" applyNumberFormat="1" applyFont="1" applyFill="1" applyBorder="1" applyAlignment="1" applyProtection="1">
      <alignment horizontal="center" vertical="center"/>
      <protection locked="0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7" fillId="2" borderId="48" xfId="0" quotePrefix="1" applyFont="1" applyFill="1" applyBorder="1" applyAlignment="1" applyProtection="1">
      <alignment horizontal="center" vertical="center"/>
      <protection locked="0"/>
    </xf>
    <xf numFmtId="0" fontId="17" fillId="2" borderId="49" xfId="0" quotePrefix="1" applyFont="1" applyFill="1" applyBorder="1" applyAlignment="1" applyProtection="1">
      <alignment horizontal="center" vertical="center"/>
      <protection locked="0"/>
    </xf>
    <xf numFmtId="0" fontId="17" fillId="2" borderId="50" xfId="0" quotePrefix="1" applyFont="1" applyFill="1" applyBorder="1" applyAlignment="1" applyProtection="1">
      <alignment horizontal="center" vertical="center"/>
      <protection locked="0"/>
    </xf>
    <xf numFmtId="0" fontId="17" fillId="2" borderId="3" xfId="0" quotePrefix="1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Protection="1">
      <protection locked="0"/>
    </xf>
    <xf numFmtId="0" fontId="4" fillId="6" borderId="7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Border="1" applyProtection="1">
      <protection locked="0"/>
    </xf>
    <xf numFmtId="0" fontId="19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vertical="center" wrapText="1"/>
      <protection locked="0"/>
    </xf>
    <xf numFmtId="0" fontId="19" fillId="3" borderId="2" xfId="0" applyFont="1" applyFill="1" applyBorder="1" applyAlignment="1" applyProtection="1">
      <alignment horizontal="center" vertical="center" wrapText="1"/>
      <protection locked="0"/>
    </xf>
    <xf numFmtId="0" fontId="4" fillId="6" borderId="37" xfId="0" applyNumberFormat="1" applyFont="1" applyFill="1" applyBorder="1" applyAlignment="1" applyProtection="1">
      <alignment horizontal="center" vertical="center" wrapText="1"/>
      <protection locked="0"/>
    </xf>
    <xf numFmtId="49" fontId="19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37" xfId="0" applyFont="1" applyFill="1" applyBorder="1" applyAlignment="1" applyProtection="1">
      <alignment horizontal="center" vertical="center" wrapText="1"/>
      <protection locked="0"/>
    </xf>
    <xf numFmtId="0" fontId="1" fillId="6" borderId="39" xfId="0" applyFont="1" applyFill="1" applyBorder="1" applyAlignment="1" applyProtection="1">
      <alignment horizontal="center" vertical="center"/>
      <protection locked="0"/>
    </xf>
    <xf numFmtId="0" fontId="1" fillId="6" borderId="40" xfId="0" applyFont="1" applyFill="1" applyBorder="1" applyAlignment="1" applyProtection="1">
      <alignment horizontal="center" vertical="center"/>
      <protection locked="0"/>
    </xf>
    <xf numFmtId="0" fontId="1" fillId="6" borderId="41" xfId="0" applyFont="1" applyFill="1" applyBorder="1" applyAlignment="1" applyProtection="1">
      <alignment horizontal="center" vertical="center"/>
      <protection locked="0"/>
    </xf>
    <xf numFmtId="0" fontId="1" fillId="6" borderId="7" xfId="0" applyFont="1" applyFill="1" applyBorder="1" applyAlignment="1" applyProtection="1">
      <alignment horizontal="center" vertical="center"/>
      <protection locked="0"/>
    </xf>
    <xf numFmtId="49" fontId="17" fillId="3" borderId="2" xfId="0" applyNumberFormat="1" applyFont="1" applyFill="1" applyBorder="1" applyAlignment="1" applyProtection="1">
      <alignment horizontal="center" vertical="center"/>
      <protection locked="0"/>
    </xf>
    <xf numFmtId="0" fontId="1" fillId="2" borderId="43" xfId="0" applyFont="1" applyFill="1" applyBorder="1" applyProtection="1">
      <protection locked="0"/>
    </xf>
    <xf numFmtId="0" fontId="1" fillId="2" borderId="42" xfId="0" applyFont="1" applyFill="1" applyBorder="1" applyProtection="1">
      <protection locked="0"/>
    </xf>
    <xf numFmtId="0" fontId="1" fillId="2" borderId="42" xfId="0" applyNumberFormat="1" applyFont="1" applyFill="1" applyBorder="1" applyProtection="1">
      <protection locked="0"/>
    </xf>
    <xf numFmtId="0" fontId="1" fillId="2" borderId="44" xfId="0" applyFont="1" applyFill="1" applyBorder="1" applyProtection="1">
      <protection locked="0"/>
    </xf>
    <xf numFmtId="0" fontId="1" fillId="2" borderId="38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0" xfId="0" applyNumberFormat="1" applyFont="1" applyFill="1" applyBorder="1" applyProtection="1">
      <protection locked="0"/>
    </xf>
    <xf numFmtId="0" fontId="1" fillId="2" borderId="52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40" xfId="0" applyFont="1" applyFill="1" applyBorder="1" applyProtection="1">
      <protection locked="0"/>
    </xf>
    <xf numFmtId="0" fontId="1" fillId="2" borderId="40" xfId="0" applyNumberFormat="1" applyFont="1" applyFill="1" applyBorder="1" applyProtection="1">
      <protection locked="0"/>
    </xf>
    <xf numFmtId="0" fontId="1" fillId="2" borderId="41" xfId="0" applyFont="1" applyFill="1" applyBorder="1" applyProtection="1">
      <protection locked="0"/>
    </xf>
    <xf numFmtId="0" fontId="1" fillId="0" borderId="0" xfId="0" applyNumberFormat="1" applyFont="1" applyProtection="1">
      <protection locked="0"/>
    </xf>
    <xf numFmtId="0" fontId="4" fillId="2" borderId="1" xfId="0" applyNumberFormat="1" applyFont="1" applyFill="1" applyBorder="1" applyAlignment="1" applyProtection="1">
      <alignment horizontal="center" vertical="center"/>
    </xf>
    <xf numFmtId="9" fontId="4" fillId="0" borderId="1" xfId="0" applyNumberFormat="1" applyFont="1" applyBorder="1" applyAlignment="1" applyProtection="1">
      <alignment horizontal="center" vertical="center"/>
    </xf>
    <xf numFmtId="0" fontId="4" fillId="2" borderId="35" xfId="0" applyFont="1" applyFill="1" applyBorder="1" applyAlignment="1" applyProtection="1">
      <alignment horizontal="center" vertical="center"/>
    </xf>
    <xf numFmtId="0" fontId="5" fillId="8" borderId="0" xfId="0" applyFont="1" applyFill="1" applyBorder="1" applyProtection="1">
      <protection locked="0"/>
    </xf>
    <xf numFmtId="0" fontId="5" fillId="7" borderId="25" xfId="0" applyFont="1" applyFill="1" applyBorder="1" applyProtection="1">
      <protection locked="0"/>
    </xf>
    <xf numFmtId="0" fontId="5" fillId="7" borderId="21" xfId="0" applyFont="1" applyFill="1" applyBorder="1" applyProtection="1">
      <protection locked="0"/>
    </xf>
    <xf numFmtId="0" fontId="5" fillId="7" borderId="26" xfId="0" applyFont="1" applyFill="1" applyBorder="1" applyProtection="1">
      <protection locked="0"/>
    </xf>
    <xf numFmtId="0" fontId="5" fillId="7" borderId="27" xfId="0" applyFont="1" applyFill="1" applyBorder="1" applyProtection="1">
      <protection locked="0"/>
    </xf>
    <xf numFmtId="0" fontId="5" fillId="7" borderId="28" xfId="0" applyFont="1" applyFill="1" applyBorder="1" applyProtection="1">
      <protection locked="0"/>
    </xf>
    <xf numFmtId="0" fontId="5" fillId="7" borderId="29" xfId="0" applyFont="1" applyFill="1" applyBorder="1" applyProtection="1">
      <protection locked="0"/>
    </xf>
    <xf numFmtId="0" fontId="5" fillId="7" borderId="30" xfId="0" applyFont="1" applyFill="1" applyBorder="1" applyProtection="1">
      <protection locked="0"/>
    </xf>
    <xf numFmtId="0" fontId="5" fillId="7" borderId="3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8" borderId="0" xfId="0" applyFont="1" applyFill="1" applyBorder="1" applyAlignment="1" applyProtection="1">
      <alignment horizontal="center" vertical="center" wrapText="1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7" borderId="25" xfId="0" applyFont="1" applyFill="1" applyBorder="1" applyProtection="1">
      <protection locked="0"/>
    </xf>
    <xf numFmtId="0" fontId="1" fillId="7" borderId="21" xfId="0" applyFont="1" applyFill="1" applyBorder="1" applyProtection="1">
      <protection locked="0"/>
    </xf>
    <xf numFmtId="0" fontId="1" fillId="7" borderId="26" xfId="0" applyFont="1" applyFill="1" applyBorder="1" applyProtection="1">
      <protection locked="0"/>
    </xf>
    <xf numFmtId="0" fontId="1" fillId="7" borderId="29" xfId="0" applyFont="1" applyFill="1" applyBorder="1" applyProtection="1">
      <protection locked="0"/>
    </xf>
    <xf numFmtId="0" fontId="1" fillId="7" borderId="30" xfId="0" applyFont="1" applyFill="1" applyBorder="1" applyProtection="1">
      <protection locked="0"/>
    </xf>
    <xf numFmtId="0" fontId="1" fillId="7" borderId="31" xfId="0" applyFont="1" applyFill="1" applyBorder="1" applyProtection="1">
      <protection locked="0"/>
    </xf>
    <xf numFmtId="0" fontId="1" fillId="8" borderId="0" xfId="0" applyFont="1" applyFill="1" applyBorder="1" applyProtection="1">
      <protection locked="0"/>
    </xf>
    <xf numFmtId="0" fontId="15" fillId="2" borderId="47" xfId="0" applyNumberFormat="1" applyFont="1" applyFill="1" applyBorder="1" applyAlignment="1" applyProtection="1">
      <alignment horizontal="center" vertical="center"/>
    </xf>
    <xf numFmtId="0" fontId="1" fillId="8" borderId="0" xfId="0" applyFont="1" applyFill="1" applyProtection="1">
      <protection locked="0"/>
    </xf>
    <xf numFmtId="0" fontId="1" fillId="8" borderId="0" xfId="0" applyNumberFormat="1" applyFont="1" applyFill="1" applyProtection="1">
      <protection locked="0"/>
    </xf>
    <xf numFmtId="0" fontId="15" fillId="8" borderId="0" xfId="0" applyFont="1" applyFill="1" applyBorder="1" applyAlignment="1" applyProtection="1">
      <alignment horizontal="center" vertical="center" wrapText="1"/>
      <protection locked="0"/>
    </xf>
    <xf numFmtId="0" fontId="1" fillId="8" borderId="0" xfId="0" applyFont="1" applyFill="1" applyAlignment="1" applyProtection="1">
      <alignment vertical="center"/>
      <protection locked="0"/>
    </xf>
    <xf numFmtId="0" fontId="5" fillId="8" borderId="0" xfId="0" applyFont="1" applyFill="1" applyAlignment="1" applyProtection="1">
      <alignment horizontal="center" vertical="center" wrapText="1"/>
      <protection locked="0"/>
    </xf>
    <xf numFmtId="0" fontId="5" fillId="8" borderId="0" xfId="0" applyNumberFormat="1" applyFont="1" applyFill="1" applyAlignment="1" applyProtection="1">
      <alignment horizontal="center" vertical="center" wrapText="1"/>
      <protection locked="0"/>
    </xf>
    <xf numFmtId="0" fontId="0" fillId="8" borderId="0" xfId="0" applyFill="1" applyProtection="1">
      <protection locked="0"/>
    </xf>
    <xf numFmtId="0" fontId="5" fillId="8" borderId="0" xfId="0" applyFont="1" applyFill="1" applyAlignment="1" applyProtection="1">
      <alignment vertical="center" wrapText="1"/>
      <protection locked="0"/>
    </xf>
    <xf numFmtId="0" fontId="5" fillId="8" borderId="0" xfId="0" applyNumberFormat="1" applyFont="1" applyFill="1" applyAlignment="1" applyProtection="1">
      <alignment vertical="center" wrapText="1"/>
      <protection locked="0"/>
    </xf>
    <xf numFmtId="0" fontId="1" fillId="8" borderId="0" xfId="0" applyFont="1" applyFill="1" applyAlignment="1" applyProtection="1">
      <alignment horizontal="right" vertical="center"/>
      <protection locked="0"/>
    </xf>
    <xf numFmtId="0" fontId="15" fillId="8" borderId="45" xfId="0" applyFont="1" applyFill="1" applyBorder="1" applyAlignment="1" applyProtection="1">
      <alignment horizontal="center" vertical="center"/>
      <protection locked="0"/>
    </xf>
    <xf numFmtId="0" fontId="15" fillId="8" borderId="11" xfId="0" applyFont="1" applyFill="1" applyBorder="1" applyAlignment="1" applyProtection="1">
      <alignment horizontal="center" vertical="center"/>
      <protection locked="0"/>
    </xf>
    <xf numFmtId="0" fontId="15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Alignment="1" applyProtection="1">
      <alignment horizontal="left" vertical="center" wrapText="1"/>
      <protection locked="0"/>
    </xf>
    <xf numFmtId="0" fontId="1" fillId="8" borderId="0" xfId="0" applyFont="1" applyFill="1" applyAlignment="1" applyProtection="1">
      <alignment horizontal="center" vertical="center" wrapText="1"/>
      <protection locked="0"/>
    </xf>
    <xf numFmtId="0" fontId="1" fillId="8" borderId="0" xfId="0" applyFont="1" applyFill="1" applyAlignment="1" applyProtection="1">
      <alignment vertical="center" wrapText="1"/>
      <protection locked="0"/>
    </xf>
    <xf numFmtId="0" fontId="1" fillId="8" borderId="0" xfId="0" applyNumberFormat="1" applyFont="1" applyFill="1" applyAlignment="1" applyProtection="1">
      <alignment vertical="center" wrapText="1"/>
      <protection locked="0"/>
    </xf>
    <xf numFmtId="0" fontId="15" fillId="2" borderId="43" xfId="0" applyNumberFormat="1" applyFont="1" applyFill="1" applyBorder="1" applyAlignment="1" applyProtection="1">
      <alignment horizontal="center" vertical="center"/>
      <protection locked="0"/>
    </xf>
    <xf numFmtId="0" fontId="15" fillId="8" borderId="53" xfId="0" applyFont="1" applyFill="1" applyBorder="1" applyAlignment="1" applyProtection="1">
      <alignment horizontal="center" vertical="center"/>
      <protection locked="0"/>
    </xf>
    <xf numFmtId="0" fontId="4" fillId="8" borderId="0" xfId="0" applyFont="1" applyFill="1" applyAlignment="1" applyProtection="1">
      <alignment horizontal="center" vertical="center" wrapText="1"/>
      <protection locked="0"/>
    </xf>
    <xf numFmtId="0" fontId="12" fillId="8" borderId="0" xfId="0" applyFont="1" applyFill="1" applyBorder="1" applyAlignment="1" applyProtection="1">
      <alignment horizontal="center" vertical="center"/>
      <protection locked="0"/>
    </xf>
    <xf numFmtId="9" fontId="1" fillId="8" borderId="0" xfId="0" applyNumberFormat="1" applyFont="1" applyFill="1" applyAlignment="1" applyProtection="1">
      <alignment horizontal="center" vertical="center"/>
      <protection locked="0"/>
    </xf>
    <xf numFmtId="0" fontId="0" fillId="8" borderId="0" xfId="0" applyFill="1" applyBorder="1" applyProtection="1">
      <protection locked="0"/>
    </xf>
    <xf numFmtId="0" fontId="4" fillId="8" borderId="0" xfId="0" applyFont="1" applyFill="1" applyAlignment="1" applyProtection="1">
      <alignment horizontal="center" vertical="center"/>
      <protection locked="0"/>
    </xf>
    <xf numFmtId="0" fontId="12" fillId="7" borderId="25" xfId="0" applyFont="1" applyFill="1" applyBorder="1" applyAlignment="1" applyProtection="1">
      <alignment horizontal="center" vertical="center"/>
      <protection locked="0"/>
    </xf>
    <xf numFmtId="0" fontId="4" fillId="7" borderId="27" xfId="0" applyFont="1" applyFill="1" applyBorder="1" applyAlignment="1" applyProtection="1">
      <alignment horizontal="center" vertical="center"/>
      <protection locked="0"/>
    </xf>
    <xf numFmtId="0" fontId="1" fillId="7" borderId="28" xfId="0" applyFont="1" applyFill="1" applyBorder="1" applyProtection="1">
      <protection locked="0"/>
    </xf>
    <xf numFmtId="0" fontId="4" fillId="7" borderId="29" xfId="0" applyFont="1" applyFill="1" applyBorder="1" applyAlignment="1" applyProtection="1">
      <alignment horizontal="center" vertical="center"/>
      <protection locked="0"/>
    </xf>
    <xf numFmtId="0" fontId="0" fillId="8" borderId="0" xfId="0" applyNumberFormat="1" applyFill="1" applyProtection="1">
      <protection locked="0"/>
    </xf>
    <xf numFmtId="0" fontId="12" fillId="9" borderId="35" xfId="0" applyFont="1" applyFill="1" applyBorder="1" applyAlignment="1" applyProtection="1">
      <alignment horizontal="center" vertical="center"/>
      <protection locked="0"/>
    </xf>
    <xf numFmtId="0" fontId="12" fillId="9" borderId="36" xfId="0" applyFont="1" applyFill="1" applyBorder="1" applyAlignment="1" applyProtection="1">
      <alignment horizontal="center" vertical="center"/>
      <protection locked="0"/>
    </xf>
    <xf numFmtId="0" fontId="12" fillId="9" borderId="2" xfId="0" applyFont="1" applyFill="1" applyBorder="1" applyAlignment="1" applyProtection="1">
      <alignment horizontal="center" vertical="center"/>
      <protection locked="0"/>
    </xf>
    <xf numFmtId="0" fontId="0" fillId="8" borderId="0" xfId="0" applyNumberFormat="1" applyFill="1" applyAlignment="1" applyProtection="1">
      <alignment wrapText="1"/>
      <protection locked="0"/>
    </xf>
    <xf numFmtId="0" fontId="0" fillId="8" borderId="0" xfId="0" applyFill="1" applyAlignment="1" applyProtection="1">
      <alignment wrapText="1"/>
      <protection locked="0"/>
    </xf>
    <xf numFmtId="0" fontId="1" fillId="6" borderId="7" xfId="0" applyNumberFormat="1" applyFont="1" applyFill="1" applyBorder="1" applyAlignment="1" applyProtection="1">
      <alignment horizontal="center" vertical="center"/>
      <protection locked="0"/>
    </xf>
    <xf numFmtId="49" fontId="17" fillId="8" borderId="0" xfId="0" applyNumberFormat="1" applyFont="1" applyFill="1" applyBorder="1" applyAlignment="1" applyProtection="1">
      <alignment horizontal="center" vertical="center"/>
      <protection locked="0"/>
    </xf>
    <xf numFmtId="0" fontId="5" fillId="8" borderId="0" xfId="0" applyFont="1" applyFill="1" applyBorder="1" applyAlignment="1" applyProtection="1">
      <alignment horizontal="center" vertical="center"/>
      <protection locked="0"/>
    </xf>
    <xf numFmtId="0" fontId="1" fillId="8" borderId="39" xfId="0" applyFont="1" applyFill="1" applyBorder="1" applyAlignment="1" applyProtection="1">
      <alignment horizontal="center" vertical="center" wrapText="1"/>
      <protection locked="0"/>
    </xf>
    <xf numFmtId="0" fontId="1" fillId="8" borderId="38" xfId="0" applyFont="1" applyFill="1" applyBorder="1" applyProtection="1">
      <protection locked="0"/>
    </xf>
    <xf numFmtId="0" fontId="1" fillId="8" borderId="0" xfId="0" applyNumberFormat="1" applyFont="1" applyFill="1" applyBorder="1" applyProtection="1">
      <protection locked="0"/>
    </xf>
    <xf numFmtId="0" fontId="1" fillId="8" borderId="52" xfId="0" applyFont="1" applyFill="1" applyBorder="1" applyProtection="1">
      <protection locked="0"/>
    </xf>
    <xf numFmtId="0" fontId="1" fillId="2" borderId="0" xfId="0" applyFont="1" applyFill="1" applyProtection="1">
      <protection locked="0"/>
    </xf>
    <xf numFmtId="0" fontId="15" fillId="2" borderId="46" xfId="0" applyNumberFormat="1" applyFont="1" applyFill="1" applyBorder="1" applyAlignment="1" applyProtection="1">
      <alignment horizontal="center" vertical="center"/>
    </xf>
    <xf numFmtId="0" fontId="15" fillId="2" borderId="35" xfId="0" applyNumberFormat="1" applyFont="1" applyFill="1" applyBorder="1" applyAlignment="1" applyProtection="1">
      <alignment horizontal="center" vertical="center"/>
    </xf>
    <xf numFmtId="0" fontId="1" fillId="6" borderId="1" xfId="0" applyFont="1" applyFill="1" applyBorder="1" applyAlignment="1" applyProtection="1">
      <alignment horizontal="center" vertical="center"/>
      <protection locked="0"/>
    </xf>
    <xf numFmtId="0" fontId="1" fillId="6" borderId="1" xfId="0" applyNumberFormat="1" applyFont="1" applyFill="1" applyBorder="1" applyAlignment="1" applyProtection="1">
      <alignment horizontal="center" vertical="center"/>
      <protection locked="0"/>
    </xf>
    <xf numFmtId="0" fontId="1" fillId="6" borderId="35" xfId="0" applyFont="1" applyFill="1" applyBorder="1" applyAlignment="1" applyProtection="1">
      <alignment horizontal="center" vertical="center"/>
      <protection locked="0"/>
    </xf>
    <xf numFmtId="0" fontId="1" fillId="6" borderId="2" xfId="0" applyFont="1" applyFill="1" applyBorder="1" applyAlignment="1" applyProtection="1">
      <alignment horizontal="center" vertical="center"/>
      <protection locked="0"/>
    </xf>
    <xf numFmtId="0" fontId="1" fillId="6" borderId="36" xfId="0" applyFont="1" applyFill="1" applyBorder="1" applyAlignment="1" applyProtection="1">
      <alignment horizontal="center" vertical="center"/>
      <protection locked="0"/>
    </xf>
    <xf numFmtId="0" fontId="24" fillId="7" borderId="21" xfId="0" applyFont="1" applyFill="1" applyBorder="1" applyAlignment="1" applyProtection="1">
      <alignment vertical="center"/>
      <protection locked="0"/>
    </xf>
    <xf numFmtId="0" fontId="1" fillId="7" borderId="21" xfId="0" applyFont="1" applyFill="1" applyBorder="1" applyAlignment="1" applyProtection="1">
      <alignment vertical="center"/>
      <protection locked="0"/>
    </xf>
    <xf numFmtId="0" fontId="25" fillId="7" borderId="26" xfId="0" applyFont="1" applyFill="1" applyBorder="1" applyAlignment="1" applyProtection="1">
      <alignment vertical="center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5" fillId="7" borderId="4" xfId="0" applyFont="1" applyFill="1" applyBorder="1" applyProtection="1">
      <protection locked="0"/>
    </xf>
    <xf numFmtId="0" fontId="5" fillId="7" borderId="5" xfId="0" applyFont="1" applyFill="1" applyBorder="1" applyProtection="1">
      <protection locked="0"/>
    </xf>
    <xf numFmtId="0" fontId="26" fillId="7" borderId="5" xfId="0" applyNumberFormat="1" applyFont="1" applyFill="1" applyBorder="1" applyProtection="1">
      <protection locked="0"/>
    </xf>
    <xf numFmtId="0" fontId="26" fillId="7" borderId="6" xfId="0" applyFont="1" applyFill="1" applyBorder="1" applyProtection="1">
      <protection locked="0"/>
    </xf>
    <xf numFmtId="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5" fillId="9" borderId="35" xfId="0" applyFont="1" applyFill="1" applyBorder="1" applyAlignment="1" applyProtection="1">
      <alignment horizontal="center" vertical="center" wrapText="1"/>
      <protection locked="0"/>
    </xf>
    <xf numFmtId="0" fontId="15" fillId="9" borderId="36" xfId="0" applyFont="1" applyFill="1" applyBorder="1" applyAlignment="1" applyProtection="1">
      <alignment horizontal="center" vertical="center" wrapText="1"/>
      <protection locked="0"/>
    </xf>
    <xf numFmtId="0" fontId="15" fillId="9" borderId="2" xfId="0" applyFont="1" applyFill="1" applyBorder="1" applyAlignment="1" applyProtection="1">
      <alignment horizontal="center" vertical="center" wrapText="1"/>
      <protection locked="0"/>
    </xf>
    <xf numFmtId="0" fontId="22" fillId="6" borderId="43" xfId="0" applyFont="1" applyFill="1" applyBorder="1" applyAlignment="1" applyProtection="1">
      <alignment horizontal="center" vertical="center"/>
      <protection locked="0"/>
    </xf>
    <xf numFmtId="0" fontId="22" fillId="6" borderId="42" xfId="0" applyFont="1" applyFill="1" applyBorder="1" applyAlignment="1" applyProtection="1">
      <alignment horizontal="center" vertical="center"/>
      <protection locked="0"/>
    </xf>
    <xf numFmtId="0" fontId="22" fillId="6" borderId="44" xfId="0" applyFont="1" applyFill="1" applyBorder="1" applyAlignment="1" applyProtection="1">
      <alignment horizontal="center" vertical="center"/>
      <protection locked="0"/>
    </xf>
    <xf numFmtId="0" fontId="22" fillId="6" borderId="39" xfId="0" applyFont="1" applyFill="1" applyBorder="1" applyAlignment="1" applyProtection="1">
      <alignment horizontal="center" vertical="center"/>
      <protection locked="0"/>
    </xf>
    <xf numFmtId="0" fontId="22" fillId="6" borderId="40" xfId="0" applyFont="1" applyFill="1" applyBorder="1" applyAlignment="1" applyProtection="1">
      <alignment horizontal="center" vertical="center"/>
      <protection locked="0"/>
    </xf>
    <xf numFmtId="0" fontId="22" fillId="6" borderId="4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7" borderId="43" xfId="0" applyFont="1" applyFill="1" applyBorder="1" applyAlignment="1" applyProtection="1">
      <alignment horizontal="center" vertical="center" wrapText="1"/>
      <protection locked="0"/>
    </xf>
    <xf numFmtId="0" fontId="5" fillId="7" borderId="42" xfId="0" applyFont="1" applyFill="1" applyBorder="1" applyAlignment="1" applyProtection="1">
      <alignment horizontal="center" vertical="center" wrapText="1"/>
      <protection locked="0"/>
    </xf>
    <xf numFmtId="0" fontId="5" fillId="7" borderId="44" xfId="0" applyFont="1" applyFill="1" applyBorder="1" applyAlignment="1" applyProtection="1">
      <alignment horizontal="center" vertical="center" wrapText="1"/>
      <protection locked="0"/>
    </xf>
    <xf numFmtId="0" fontId="5" fillId="7" borderId="38" xfId="0" applyFont="1" applyFill="1" applyBorder="1" applyAlignment="1" applyProtection="1">
      <alignment horizontal="center" vertical="center" wrapText="1"/>
      <protection locked="0"/>
    </xf>
    <xf numFmtId="0" fontId="5" fillId="7" borderId="0" xfId="0" applyFont="1" applyFill="1" applyAlignment="1" applyProtection="1">
      <alignment horizontal="center" vertical="center" wrapText="1"/>
      <protection locked="0"/>
    </xf>
    <xf numFmtId="0" fontId="5" fillId="7" borderId="52" xfId="0" applyFont="1" applyFill="1" applyBorder="1" applyAlignment="1" applyProtection="1">
      <alignment horizontal="center" vertical="center" wrapText="1"/>
      <protection locked="0"/>
    </xf>
    <xf numFmtId="0" fontId="5" fillId="7" borderId="39" xfId="0" applyFont="1" applyFill="1" applyBorder="1" applyAlignment="1" applyProtection="1">
      <alignment horizontal="center" vertical="center" wrapText="1"/>
      <protection locked="0"/>
    </xf>
    <xf numFmtId="0" fontId="5" fillId="7" borderId="40" xfId="0" applyFont="1" applyFill="1" applyBorder="1" applyAlignment="1" applyProtection="1">
      <alignment horizontal="center" vertical="center" wrapText="1"/>
      <protection locked="0"/>
    </xf>
    <xf numFmtId="0" fontId="5" fillId="7" borderId="41" xfId="0" applyFont="1" applyFill="1" applyBorder="1" applyAlignment="1" applyProtection="1">
      <alignment horizontal="center" vertical="center" wrapText="1"/>
      <protection locked="0"/>
    </xf>
    <xf numFmtId="0" fontId="1" fillId="2" borderId="35" xfId="0" applyFont="1" applyFill="1" applyBorder="1" applyAlignment="1" applyProtection="1">
      <alignment horizontal="left" vertical="center" wrapText="1"/>
      <protection locked="0"/>
    </xf>
    <xf numFmtId="0" fontId="1" fillId="2" borderId="36" xfId="0" applyFont="1" applyFill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0" fontId="12" fillId="9" borderId="1" xfId="0" applyFont="1" applyFill="1" applyBorder="1" applyAlignment="1" applyProtection="1">
      <alignment horizontal="center" vertical="center"/>
      <protection locked="0"/>
    </xf>
    <xf numFmtId="0" fontId="12" fillId="9" borderId="35" xfId="0" applyFont="1" applyFill="1" applyBorder="1" applyAlignment="1" applyProtection="1">
      <alignment horizontal="center" vertical="center"/>
      <protection locked="0"/>
    </xf>
    <xf numFmtId="0" fontId="12" fillId="9" borderId="36" xfId="0" applyFont="1" applyFill="1" applyBorder="1" applyAlignment="1" applyProtection="1">
      <alignment horizontal="center" vertical="center"/>
      <protection locked="0"/>
    </xf>
    <xf numFmtId="0" fontId="12" fillId="9" borderId="2" xfId="0" applyFont="1" applyFill="1" applyBorder="1" applyAlignment="1" applyProtection="1">
      <alignment horizontal="center" vertical="center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1" fillId="3" borderId="43" xfId="0" applyFont="1" applyFill="1" applyBorder="1" applyAlignment="1" applyProtection="1">
      <alignment horizontal="center" vertical="center" wrapText="1"/>
      <protection locked="0"/>
    </xf>
    <xf numFmtId="0" fontId="1" fillId="3" borderId="42" xfId="0" applyFont="1" applyFill="1" applyBorder="1" applyAlignment="1" applyProtection="1">
      <alignment horizontal="center" vertical="center" wrapText="1"/>
      <protection locked="0"/>
    </xf>
    <xf numFmtId="0" fontId="1" fillId="3" borderId="44" xfId="0" applyFont="1" applyFill="1" applyBorder="1" applyAlignment="1" applyProtection="1">
      <alignment horizontal="center" vertical="center" wrapText="1"/>
      <protection locked="0"/>
    </xf>
    <xf numFmtId="0" fontId="1" fillId="3" borderId="38" xfId="0" applyFont="1" applyFill="1" applyBorder="1" applyAlignment="1" applyProtection="1">
      <alignment horizontal="center" vertical="center" wrapText="1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1" fillId="3" borderId="52" xfId="0" applyFont="1" applyFill="1" applyBorder="1" applyAlignment="1" applyProtection="1">
      <alignment horizontal="center" vertical="center" wrapText="1"/>
      <protection locked="0"/>
    </xf>
    <xf numFmtId="0" fontId="1" fillId="3" borderId="39" xfId="0" applyFont="1" applyFill="1" applyBorder="1" applyAlignment="1" applyProtection="1">
      <alignment horizontal="center" vertical="center" wrapText="1"/>
      <protection locked="0"/>
    </xf>
    <xf numFmtId="0" fontId="1" fillId="3" borderId="40" xfId="0" applyFont="1" applyFill="1" applyBorder="1" applyAlignment="1" applyProtection="1">
      <alignment horizontal="center" vertical="center" wrapText="1"/>
      <protection locked="0"/>
    </xf>
    <xf numFmtId="0" fontId="1" fillId="3" borderId="41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9" fontId="21" fillId="3" borderId="37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51" xfId="0" applyNumberFormat="1" applyFont="1" applyFill="1" applyBorder="1" applyAlignment="1" applyProtection="1">
      <alignment horizontal="center" vertical="center" wrapText="1"/>
      <protection locked="0"/>
    </xf>
    <xf numFmtId="9" fontId="4" fillId="2" borderId="43" xfId="0" applyNumberFormat="1" applyFont="1" applyFill="1" applyBorder="1" applyAlignment="1" applyProtection="1">
      <alignment horizontal="left" vertical="top" wrapText="1"/>
      <protection locked="0"/>
    </xf>
    <xf numFmtId="9" fontId="4" fillId="2" borderId="42" xfId="0" applyNumberFormat="1" applyFont="1" applyFill="1" applyBorder="1" applyAlignment="1" applyProtection="1">
      <alignment horizontal="left" vertical="top" wrapText="1"/>
      <protection locked="0"/>
    </xf>
    <xf numFmtId="9" fontId="4" fillId="2" borderId="44" xfId="0" applyNumberFormat="1" applyFont="1" applyFill="1" applyBorder="1" applyAlignment="1" applyProtection="1">
      <alignment horizontal="left" vertical="top" wrapText="1"/>
      <protection locked="0"/>
    </xf>
    <xf numFmtId="9" fontId="4" fillId="2" borderId="39" xfId="0" applyNumberFormat="1" applyFont="1" applyFill="1" applyBorder="1" applyAlignment="1" applyProtection="1">
      <alignment horizontal="left" vertical="top" wrapText="1"/>
      <protection locked="0"/>
    </xf>
    <xf numFmtId="9" fontId="4" fillId="2" borderId="40" xfId="0" applyNumberFormat="1" applyFont="1" applyFill="1" applyBorder="1" applyAlignment="1" applyProtection="1">
      <alignment horizontal="left" vertical="top" wrapText="1"/>
      <protection locked="0"/>
    </xf>
    <xf numFmtId="9" fontId="4" fillId="2" borderId="41" xfId="0" applyNumberFormat="1" applyFont="1" applyFill="1" applyBorder="1" applyAlignment="1" applyProtection="1">
      <alignment horizontal="left" vertical="top" wrapText="1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20" fillId="6" borderId="35" xfId="0" applyFont="1" applyFill="1" applyBorder="1" applyAlignment="1" applyProtection="1">
      <alignment horizontal="center" vertical="center" wrapText="1"/>
      <protection locked="0"/>
    </xf>
    <xf numFmtId="0" fontId="20" fillId="6" borderId="36" xfId="0" applyFont="1" applyFill="1" applyBorder="1" applyAlignment="1" applyProtection="1">
      <alignment horizontal="center" vertical="center" wrapText="1"/>
      <protection locked="0"/>
    </xf>
    <xf numFmtId="0" fontId="20" fillId="6" borderId="2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35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9" fontId="21" fillId="3" borderId="43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8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9" xfId="0" applyNumberFormat="1" applyFont="1" applyFill="1" applyBorder="1" applyAlignment="1" applyProtection="1">
      <alignment horizontal="center" vertical="center" wrapText="1"/>
      <protection locked="0"/>
    </xf>
    <xf numFmtId="2" fontId="21" fillId="3" borderId="37" xfId="0" applyNumberFormat="1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 applyProtection="1">
      <alignment horizontal="center" vertical="center"/>
      <protection locked="0"/>
    </xf>
    <xf numFmtId="0" fontId="26" fillId="0" borderId="35" xfId="0" applyFont="1" applyFill="1" applyBorder="1" applyAlignment="1">
      <alignment horizontal="center"/>
    </xf>
    <xf numFmtId="0" fontId="26" fillId="0" borderId="36" xfId="0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/>
    </xf>
    <xf numFmtId="0" fontId="1" fillId="3" borderId="35" xfId="0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5" fillId="3" borderId="44" xfId="0" applyFont="1" applyFill="1" applyBorder="1" applyAlignment="1" applyProtection="1">
      <alignment horizontal="center" vertical="center"/>
      <protection locked="0"/>
    </xf>
    <xf numFmtId="0" fontId="5" fillId="9" borderId="35" xfId="0" applyFont="1" applyFill="1" applyBorder="1" applyAlignment="1" applyProtection="1">
      <alignment horizontal="center" vertical="center"/>
      <protection locked="0"/>
    </xf>
    <xf numFmtId="0" fontId="5" fillId="9" borderId="36" xfId="0" applyFont="1" applyFill="1" applyBorder="1" applyAlignment="1" applyProtection="1">
      <alignment horizontal="center" vertical="center"/>
      <protection locked="0"/>
    </xf>
    <xf numFmtId="0" fontId="5" fillId="9" borderId="2" xfId="0" applyFont="1" applyFill="1" applyBorder="1" applyAlignment="1" applyProtection="1">
      <alignment horizontal="center" vertical="center"/>
      <protection locked="0"/>
    </xf>
    <xf numFmtId="0" fontId="16" fillId="2" borderId="35" xfId="0" applyFont="1" applyFill="1" applyBorder="1" applyAlignment="1" applyProtection="1">
      <alignment horizontal="center" vertical="top"/>
      <protection locked="0"/>
    </xf>
    <xf numFmtId="0" fontId="16" fillId="2" borderId="36" xfId="0" applyFont="1" applyFill="1" applyBorder="1" applyAlignment="1" applyProtection="1">
      <alignment horizontal="center" vertical="top"/>
      <protection locked="0"/>
    </xf>
    <xf numFmtId="0" fontId="16" fillId="2" borderId="2" xfId="0" applyFont="1" applyFill="1" applyBorder="1" applyAlignment="1" applyProtection="1">
      <alignment horizontal="center" vertical="top"/>
      <protection locked="0"/>
    </xf>
    <xf numFmtId="0" fontId="5" fillId="4" borderId="4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1" fillId="3" borderId="6" xfId="0" applyFont="1" applyFill="1" applyBorder="1" applyAlignment="1">
      <alignment horizontal="left" wrapText="1"/>
    </xf>
    <xf numFmtId="0" fontId="10" fillId="2" borderId="8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6" fillId="6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0" fillId="2" borderId="32" xfId="0" applyFont="1" applyFill="1" applyBorder="1" applyAlignment="1" applyProtection="1">
      <alignment horizontal="left" vertical="center"/>
      <protection locked="0"/>
    </xf>
    <xf numFmtId="0" fontId="10" fillId="2" borderId="33" xfId="0" applyFont="1" applyFill="1" applyBorder="1" applyAlignment="1" applyProtection="1">
      <alignment horizontal="left" vertical="center"/>
      <protection locked="0"/>
    </xf>
    <xf numFmtId="0" fontId="10" fillId="2" borderId="8" xfId="0" applyFont="1" applyFill="1" applyBorder="1" applyAlignment="1" applyProtection="1">
      <alignment horizontal="left" vertical="center"/>
      <protection locked="0"/>
    </xf>
    <xf numFmtId="0" fontId="10" fillId="2" borderId="10" xfId="0" applyFont="1" applyFill="1" applyBorder="1" applyAlignment="1" applyProtection="1">
      <alignment horizontal="left" vertical="center"/>
      <protection locked="0"/>
    </xf>
    <xf numFmtId="0" fontId="10" fillId="3" borderId="8" xfId="0" applyFont="1" applyFill="1" applyBorder="1" applyAlignment="1" applyProtection="1">
      <alignment horizontal="left" vertical="center"/>
      <protection locked="0"/>
    </xf>
    <xf numFmtId="0" fontId="10" fillId="3" borderId="10" xfId="0" applyFont="1" applyFill="1" applyBorder="1" applyAlignment="1" applyProtection="1">
      <alignment horizontal="left" vertical="center"/>
      <protection locked="0"/>
    </xf>
    <xf numFmtId="14" fontId="10" fillId="3" borderId="8" xfId="0" applyNumberFormat="1" applyFont="1" applyFill="1" applyBorder="1" applyAlignment="1" applyProtection="1">
      <alignment horizontal="left" vertical="center"/>
      <protection locked="0"/>
    </xf>
  </cellXfs>
  <cellStyles count="2">
    <cellStyle name="Normal" xfId="0" builtinId="0"/>
    <cellStyle name="Percent" xfId="1" builtinId="5"/>
  </cellStyles>
  <dxfs count="3">
    <dxf>
      <fill>
        <patternFill>
          <bgColor theme="5" tint="0.79998168889431442"/>
        </patternFill>
      </fill>
    </dxf>
    <dxf>
      <font>
        <b/>
        <i val="0"/>
        <color theme="9" tint="-0.24994659260841701"/>
      </font>
      <fill>
        <patternFill>
          <bgColor theme="9" tint="0.79998168889431442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0F8FA"/>
      <color rgb="FF7D7D7D"/>
      <color rgb="FF99FF99"/>
      <color rgb="FFFFFF99"/>
      <color rgb="FFF9FCFD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83348</xdr:colOff>
      <xdr:row>7</xdr:row>
      <xdr:rowOff>238125</xdr:rowOff>
    </xdr:from>
    <xdr:to>
      <xdr:col>4</xdr:col>
      <xdr:colOff>511974</xdr:colOff>
      <xdr:row>8</xdr:row>
      <xdr:rowOff>381001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60A61CCD-3E9A-431A-93C2-010565213FF2}"/>
            </a:ext>
          </a:extLst>
        </xdr:cNvPr>
        <xdr:cNvSpPr/>
      </xdr:nvSpPr>
      <xdr:spPr>
        <a:xfrm>
          <a:off x="4093373" y="2733675"/>
          <a:ext cx="428626" cy="428626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</xdr:col>
      <xdr:colOff>452442</xdr:colOff>
      <xdr:row>8</xdr:row>
      <xdr:rowOff>11906</xdr:rowOff>
    </xdr:from>
    <xdr:to>
      <xdr:col>2</xdr:col>
      <xdr:colOff>154786</xdr:colOff>
      <xdr:row>9</xdr:row>
      <xdr:rowOff>119062</xdr:rowOff>
    </xdr:to>
    <xdr:pic>
      <xdr:nvPicPr>
        <xdr:cNvPr id="3" name="Graphic 2" descr="User">
          <a:extLst>
            <a:ext uri="{FF2B5EF4-FFF2-40B4-BE49-F238E27FC236}">
              <a16:creationId xmlns:a16="http://schemas.microsoft.com/office/drawing/2014/main" id="{1F52C7C9-AA1E-4C26-BED7-EFE37D8B1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19142" y="2793206"/>
          <a:ext cx="302419" cy="2976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10</xdr:row>
      <xdr:rowOff>3</xdr:rowOff>
    </xdr:from>
    <xdr:to>
      <xdr:col>2</xdr:col>
      <xdr:colOff>102470</xdr:colOff>
      <xdr:row>11</xdr:row>
      <xdr:rowOff>126283</xdr:rowOff>
    </xdr:to>
    <xdr:pic>
      <xdr:nvPicPr>
        <xdr:cNvPr id="4" name="Graphic 3" descr="Home">
          <a:extLst>
            <a:ext uri="{FF2B5EF4-FFF2-40B4-BE49-F238E27FC236}">
              <a16:creationId xmlns:a16="http://schemas.microsoft.com/office/drawing/2014/main" id="{C42CD6F5-73E5-4119-82B7-7C32EB76E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647702" y="3562353"/>
          <a:ext cx="321543" cy="316780"/>
        </a:xfrm>
        <a:prstGeom prst="rect">
          <a:avLst/>
        </a:prstGeom>
      </xdr:spPr>
    </xdr:pic>
    <xdr:clientData/>
  </xdr:twoCellAnchor>
  <xdr:twoCellAnchor editAs="oneCell">
    <xdr:from>
      <xdr:col>4</xdr:col>
      <xdr:colOff>169036</xdr:colOff>
      <xdr:row>8</xdr:row>
      <xdr:rowOff>26156</xdr:rowOff>
    </xdr:from>
    <xdr:to>
      <xdr:col>4</xdr:col>
      <xdr:colOff>428630</xdr:colOff>
      <xdr:row>9</xdr:row>
      <xdr:rowOff>95250</xdr:rowOff>
    </xdr:to>
    <xdr:pic>
      <xdr:nvPicPr>
        <xdr:cNvPr id="5" name="Graphic 4" descr="Building">
          <a:extLst>
            <a:ext uri="{FF2B5EF4-FFF2-40B4-BE49-F238E27FC236}">
              <a16:creationId xmlns:a16="http://schemas.microsoft.com/office/drawing/2014/main" id="{ECCA08C1-A5D2-4D9F-A597-F3C7BE3C6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4179061" y="2807456"/>
          <a:ext cx="259594" cy="259594"/>
        </a:xfrm>
        <a:prstGeom prst="rect">
          <a:avLst/>
        </a:prstGeom>
      </xdr:spPr>
    </xdr:pic>
    <xdr:clientData/>
  </xdr:twoCellAnchor>
  <xdr:twoCellAnchor editAs="oneCell">
    <xdr:from>
      <xdr:col>5</xdr:col>
      <xdr:colOff>885758</xdr:colOff>
      <xdr:row>10</xdr:row>
      <xdr:rowOff>76127</xdr:rowOff>
    </xdr:from>
    <xdr:to>
      <xdr:col>6</xdr:col>
      <xdr:colOff>285756</xdr:colOff>
      <xdr:row>12</xdr:row>
      <xdr:rowOff>9526</xdr:rowOff>
    </xdr:to>
    <xdr:pic>
      <xdr:nvPicPr>
        <xdr:cNvPr id="6" name="Graphic 5" descr="Handshake">
          <a:extLst>
            <a:ext uri="{FF2B5EF4-FFF2-40B4-BE49-F238E27FC236}">
              <a16:creationId xmlns:a16="http://schemas.microsoft.com/office/drawing/2014/main" id="{7D41AD57-D38F-4AC0-AB11-80E043C43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5429183" y="3638477"/>
          <a:ext cx="314398" cy="314399"/>
        </a:xfrm>
        <a:prstGeom prst="rect">
          <a:avLst/>
        </a:prstGeom>
      </xdr:spPr>
    </xdr:pic>
    <xdr:clientData/>
  </xdr:twoCellAnchor>
  <xdr:twoCellAnchor editAs="oneCell">
    <xdr:from>
      <xdr:col>5</xdr:col>
      <xdr:colOff>178603</xdr:colOff>
      <xdr:row>9</xdr:row>
      <xdr:rowOff>33337</xdr:rowOff>
    </xdr:from>
    <xdr:to>
      <xdr:col>5</xdr:col>
      <xdr:colOff>476259</xdr:colOff>
      <xdr:row>10</xdr:row>
      <xdr:rowOff>140493</xdr:rowOff>
    </xdr:to>
    <xdr:pic>
      <xdr:nvPicPr>
        <xdr:cNvPr id="7" name="Graphic 6" descr="Money">
          <a:extLst>
            <a:ext uri="{FF2B5EF4-FFF2-40B4-BE49-F238E27FC236}">
              <a16:creationId xmlns:a16="http://schemas.microsoft.com/office/drawing/2014/main" id="{B5ADE200-913B-4E68-97A8-E5D5219A8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4722028" y="3205162"/>
          <a:ext cx="297656" cy="297656"/>
        </a:xfrm>
        <a:prstGeom prst="rect">
          <a:avLst/>
        </a:prstGeom>
      </xdr:spPr>
    </xdr:pic>
    <xdr:clientData/>
  </xdr:twoCellAnchor>
  <xdr:twoCellAnchor>
    <xdr:from>
      <xdr:col>5</xdr:col>
      <xdr:colOff>816776</xdr:colOff>
      <xdr:row>9</xdr:row>
      <xdr:rowOff>376238</xdr:rowOff>
    </xdr:from>
    <xdr:to>
      <xdr:col>6</xdr:col>
      <xdr:colOff>328620</xdr:colOff>
      <xdr:row>11</xdr:row>
      <xdr:rowOff>19051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36096348-A1A7-4452-8BCE-2EF9108DCBD7}"/>
            </a:ext>
          </a:extLst>
        </xdr:cNvPr>
        <xdr:cNvSpPr/>
      </xdr:nvSpPr>
      <xdr:spPr>
        <a:xfrm>
          <a:off x="5360201" y="3548063"/>
          <a:ext cx="426244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111927</xdr:colOff>
      <xdr:row>9</xdr:row>
      <xdr:rowOff>4763</xdr:rowOff>
    </xdr:from>
    <xdr:to>
      <xdr:col>5</xdr:col>
      <xdr:colOff>540552</xdr:colOff>
      <xdr:row>10</xdr:row>
      <xdr:rowOff>40482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405D49F1-66F1-4D7F-A86C-4A364DCD76E6}"/>
            </a:ext>
          </a:extLst>
        </xdr:cNvPr>
        <xdr:cNvSpPr/>
      </xdr:nvSpPr>
      <xdr:spPr>
        <a:xfrm>
          <a:off x="4655352" y="3176588"/>
          <a:ext cx="428625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383384</xdr:colOff>
      <xdr:row>7</xdr:row>
      <xdr:rowOff>252413</xdr:rowOff>
    </xdr:from>
    <xdr:to>
      <xdr:col>2</xdr:col>
      <xdr:colOff>216696</xdr:colOff>
      <xdr:row>9</xdr:row>
      <xdr:rowOff>2382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1B8A31DD-EF90-4805-8DBA-6067C3CA4F44}"/>
            </a:ext>
          </a:extLst>
        </xdr:cNvPr>
        <xdr:cNvSpPr/>
      </xdr:nvSpPr>
      <xdr:spPr>
        <a:xfrm>
          <a:off x="650084" y="2747963"/>
          <a:ext cx="433387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321471</xdr:colOff>
      <xdr:row>9</xdr:row>
      <xdr:rowOff>369095</xdr:rowOff>
    </xdr:from>
    <xdr:to>
      <xdr:col>2</xdr:col>
      <xdr:colOff>154783</xdr:colOff>
      <xdr:row>11</xdr:row>
      <xdr:rowOff>11908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FE7F3280-765C-496E-B12F-B78B76E2617A}"/>
            </a:ext>
          </a:extLst>
        </xdr:cNvPr>
        <xdr:cNvSpPr/>
      </xdr:nvSpPr>
      <xdr:spPr>
        <a:xfrm>
          <a:off x="588171" y="3540920"/>
          <a:ext cx="433387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E831E-581E-4A08-9054-886778F4E3F3}">
  <dimension ref="A1:U68"/>
  <sheetViews>
    <sheetView tabSelected="1" topLeftCell="A3" zoomScale="90" zoomScaleNormal="90" workbookViewId="0">
      <selection activeCell="D17" sqref="D17"/>
    </sheetView>
  </sheetViews>
  <sheetFormatPr defaultColWidth="9.109375" defaultRowHeight="19.2" x14ac:dyDescent="0.45"/>
  <cols>
    <col min="1" max="1" width="38.33203125" style="96" customWidth="1"/>
    <col min="2" max="2" width="10.5546875" style="96" customWidth="1"/>
    <col min="3" max="3" width="11.6640625" style="96" customWidth="1"/>
    <col min="4" max="5" width="14" style="96" customWidth="1"/>
    <col min="6" max="6" width="14" style="131" customWidth="1"/>
    <col min="7" max="8" width="14" style="96" customWidth="1"/>
    <col min="9" max="9" width="4.6640625" style="96" customWidth="1"/>
    <col min="10" max="10" width="26" style="96" customWidth="1"/>
    <col min="11" max="11" width="14.44140625" style="96" customWidth="1"/>
    <col min="12" max="12" width="10.6640625" style="96" customWidth="1"/>
    <col min="13" max="13" width="11.44140625" style="202" customWidth="1"/>
    <col min="14" max="14" width="19.6640625" style="96" customWidth="1"/>
    <col min="15" max="15" width="25" style="96" customWidth="1"/>
    <col min="16" max="16" width="4.5546875" style="96" customWidth="1"/>
    <col min="17" max="17" width="9" style="96" customWidth="1"/>
    <col min="18" max="16384" width="9.109375" style="96"/>
  </cols>
  <sheetData>
    <row r="1" spans="1:21" x14ac:dyDescent="0.45">
      <c r="A1" s="161"/>
      <c r="B1" s="161"/>
      <c r="C1" s="161"/>
      <c r="D1" s="161"/>
      <c r="E1" s="161"/>
      <c r="F1" s="162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</row>
    <row r="2" spans="1:21" ht="21.75" customHeight="1" x14ac:dyDescent="0.45">
      <c r="A2" s="161"/>
      <c r="B2" s="161"/>
      <c r="C2" s="161"/>
      <c r="D2" s="161"/>
      <c r="E2" s="161"/>
      <c r="F2" s="162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</row>
    <row r="3" spans="1:21" s="97" customFormat="1" ht="26.25" customHeight="1" x14ac:dyDescent="0.3">
      <c r="A3" s="219" t="s">
        <v>85</v>
      </c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1"/>
      <c r="M3" s="163"/>
      <c r="N3" s="222" t="s">
        <v>112</v>
      </c>
      <c r="O3" s="223"/>
      <c r="P3" s="224"/>
      <c r="Q3" s="164"/>
    </row>
    <row r="4" spans="1:21" s="97" customFormat="1" ht="13.5" customHeight="1" x14ac:dyDescent="0.3">
      <c r="A4" s="165"/>
      <c r="B4" s="165"/>
      <c r="C4" s="165"/>
      <c r="D4" s="165"/>
      <c r="E4" s="165"/>
      <c r="F4" s="166"/>
      <c r="G4" s="165"/>
      <c r="H4" s="165"/>
      <c r="I4" s="165"/>
      <c r="J4" s="165"/>
      <c r="K4" s="165"/>
      <c r="L4" s="165"/>
      <c r="M4" s="165"/>
      <c r="N4" s="225"/>
      <c r="O4" s="226"/>
      <c r="P4" s="227"/>
      <c r="Q4" s="167"/>
      <c r="R4" s="98"/>
      <c r="S4" s="98"/>
      <c r="T4" s="98"/>
      <c r="U4" s="98"/>
    </row>
    <row r="5" spans="1:21" s="97" customFormat="1" ht="19.8" thickBot="1" x14ac:dyDescent="0.35">
      <c r="A5" s="164"/>
      <c r="B5" s="168"/>
      <c r="C5" s="168"/>
      <c r="D5" s="168"/>
      <c r="E5" s="168"/>
      <c r="F5" s="169"/>
      <c r="G5" s="168"/>
      <c r="H5" s="168"/>
      <c r="I5" s="164"/>
      <c r="J5" s="167"/>
      <c r="K5" s="167"/>
      <c r="L5" s="167"/>
      <c r="M5" s="167"/>
      <c r="N5" s="164"/>
      <c r="O5" s="164"/>
      <c r="P5" s="164"/>
      <c r="Q5" s="167"/>
      <c r="R5" s="98"/>
      <c r="S5" s="98"/>
      <c r="T5" s="98"/>
      <c r="U5" s="98"/>
    </row>
    <row r="6" spans="1:21" s="97" customFormat="1" ht="22.5" customHeight="1" x14ac:dyDescent="0.3">
      <c r="A6" s="170" t="s">
        <v>68</v>
      </c>
      <c r="B6" s="228"/>
      <c r="C6" s="228"/>
      <c r="D6" s="228"/>
      <c r="E6" s="228"/>
      <c r="F6" s="228"/>
      <c r="G6" s="228"/>
      <c r="H6" s="228"/>
      <c r="I6" s="167"/>
      <c r="J6" s="229" t="s">
        <v>124</v>
      </c>
      <c r="K6" s="230"/>
      <c r="L6" s="231"/>
      <c r="M6" s="145"/>
      <c r="N6" s="171" t="s">
        <v>107</v>
      </c>
      <c r="O6" s="203">
        <f>SUM(F14:F23,F26:F28,H30:H32,H34,)</f>
        <v>0</v>
      </c>
      <c r="P6" s="99" t="s">
        <v>114</v>
      </c>
      <c r="Q6" s="167"/>
      <c r="R6" s="98"/>
      <c r="S6" s="98"/>
      <c r="T6" s="98"/>
      <c r="U6" s="98"/>
    </row>
    <row r="7" spans="1:21" s="97" customFormat="1" ht="22.5" customHeight="1" x14ac:dyDescent="0.3">
      <c r="A7" s="170" t="s">
        <v>69</v>
      </c>
      <c r="B7" s="238"/>
      <c r="C7" s="239"/>
      <c r="D7" s="239"/>
      <c r="E7" s="239"/>
      <c r="F7" s="239"/>
      <c r="G7" s="239"/>
      <c r="H7" s="240"/>
      <c r="I7" s="167"/>
      <c r="J7" s="232"/>
      <c r="K7" s="233"/>
      <c r="L7" s="234"/>
      <c r="M7" s="145"/>
      <c r="N7" s="172" t="s">
        <v>108</v>
      </c>
      <c r="O7" s="204">
        <f>C42</f>
        <v>0</v>
      </c>
      <c r="P7" s="100" t="s">
        <v>115</v>
      </c>
      <c r="Q7" s="167"/>
      <c r="R7" s="98"/>
      <c r="S7" s="98"/>
      <c r="T7" s="98"/>
      <c r="U7" s="98"/>
    </row>
    <row r="8" spans="1:21" s="97" customFormat="1" ht="22.5" customHeight="1" x14ac:dyDescent="0.3">
      <c r="A8" s="170" t="s">
        <v>72</v>
      </c>
      <c r="B8" s="228"/>
      <c r="C8" s="228"/>
      <c r="D8" s="228"/>
      <c r="E8" s="82"/>
      <c r="F8" s="83"/>
      <c r="G8" s="174"/>
      <c r="H8" s="175"/>
      <c r="I8" s="167"/>
      <c r="J8" s="235"/>
      <c r="K8" s="236"/>
      <c r="L8" s="237"/>
      <c r="M8" s="145"/>
      <c r="N8" s="172" t="s">
        <v>109</v>
      </c>
      <c r="O8" s="173"/>
      <c r="P8" s="100" t="s">
        <v>115</v>
      </c>
      <c r="Q8" s="167"/>
      <c r="R8" s="98"/>
      <c r="S8" s="98"/>
      <c r="T8" s="98"/>
      <c r="U8" s="98"/>
    </row>
    <row r="9" spans="1:21" ht="22.5" customHeight="1" thickBot="1" x14ac:dyDescent="0.5">
      <c r="A9" s="170" t="s">
        <v>126</v>
      </c>
      <c r="B9" s="75"/>
      <c r="C9" s="176"/>
      <c r="D9" s="176"/>
      <c r="E9" s="176"/>
      <c r="F9" s="177"/>
      <c r="G9" s="176"/>
      <c r="H9" s="161"/>
      <c r="I9" s="161"/>
      <c r="J9" s="161"/>
      <c r="K9" s="161"/>
      <c r="L9" s="161"/>
      <c r="M9" s="159"/>
      <c r="N9" s="172" t="s">
        <v>110</v>
      </c>
      <c r="O9" s="178"/>
      <c r="P9" s="101" t="s">
        <v>116</v>
      </c>
      <c r="Q9" s="167"/>
      <c r="R9" s="98"/>
      <c r="S9" s="98"/>
      <c r="T9" s="98"/>
      <c r="U9" s="98"/>
    </row>
    <row r="10" spans="1:21" ht="22.5" customHeight="1" thickBot="1" x14ac:dyDescent="0.5">
      <c r="A10" s="170" t="s">
        <v>127</v>
      </c>
      <c r="B10" s="144"/>
      <c r="C10" s="176"/>
      <c r="D10" s="176"/>
      <c r="E10" s="176"/>
      <c r="F10" s="177"/>
      <c r="G10" s="176"/>
      <c r="H10" s="161"/>
      <c r="I10" s="161"/>
      <c r="J10" s="161"/>
      <c r="K10" s="161"/>
      <c r="L10" s="161"/>
      <c r="M10" s="161"/>
      <c r="N10" s="179" t="s">
        <v>111</v>
      </c>
      <c r="O10" s="160">
        <f>SUM(O6:O9)</f>
        <v>0</v>
      </c>
      <c r="P10" s="102" t="s">
        <v>117</v>
      </c>
      <c r="Q10" s="167"/>
      <c r="R10" s="98"/>
      <c r="S10" s="98"/>
      <c r="T10" s="98"/>
      <c r="U10" s="98"/>
    </row>
    <row r="11" spans="1:21" ht="21.75" customHeight="1" x14ac:dyDescent="0.45">
      <c r="A11" s="170"/>
      <c r="B11" s="176"/>
      <c r="C11" s="176"/>
      <c r="D11" s="176"/>
      <c r="E11" s="176"/>
      <c r="F11" s="177"/>
      <c r="G11" s="176"/>
      <c r="H11" s="161"/>
      <c r="I11" s="161"/>
      <c r="J11" s="161"/>
      <c r="K11" s="161"/>
      <c r="L11" s="161"/>
      <c r="M11" s="161"/>
      <c r="N11" s="161"/>
      <c r="O11" s="161"/>
      <c r="P11" s="161"/>
      <c r="Q11" s="161"/>
    </row>
    <row r="12" spans="1:21" ht="21.75" customHeight="1" x14ac:dyDescent="0.45">
      <c r="A12" s="241" t="s">
        <v>28</v>
      </c>
      <c r="B12" s="241"/>
      <c r="C12" s="241"/>
      <c r="D12" s="241"/>
      <c r="E12" s="241"/>
      <c r="F12" s="241"/>
      <c r="G12" s="180"/>
      <c r="H12" s="242" t="s">
        <v>122</v>
      </c>
      <c r="I12" s="243"/>
      <c r="J12" s="243"/>
      <c r="K12" s="243"/>
      <c r="L12" s="244"/>
      <c r="M12" s="181"/>
      <c r="N12" s="135"/>
      <c r="O12" s="135"/>
      <c r="P12" s="135"/>
      <c r="Q12" s="135"/>
    </row>
    <row r="13" spans="1:21" ht="21.75" customHeight="1" x14ac:dyDescent="0.45">
      <c r="A13" s="245" t="s">
        <v>89</v>
      </c>
      <c r="B13" s="245"/>
      <c r="C13" s="146"/>
      <c r="D13" s="104" t="s">
        <v>26</v>
      </c>
      <c r="E13" s="105" t="s">
        <v>74</v>
      </c>
      <c r="F13" s="106" t="s">
        <v>71</v>
      </c>
      <c r="G13" s="85"/>
      <c r="H13" s="246" t="s">
        <v>91</v>
      </c>
      <c r="I13" s="247"/>
      <c r="J13" s="247"/>
      <c r="K13" s="247"/>
      <c r="L13" s="248"/>
      <c r="M13" s="91"/>
      <c r="N13" s="159"/>
      <c r="O13" s="159"/>
      <c r="P13" s="159"/>
      <c r="Q13" s="159"/>
    </row>
    <row r="14" spans="1:21" ht="21.75" customHeight="1" x14ac:dyDescent="0.45">
      <c r="A14" s="255" t="s">
        <v>63</v>
      </c>
      <c r="B14" s="255"/>
      <c r="C14" s="108" t="s">
        <v>90</v>
      </c>
      <c r="D14" s="80"/>
      <c r="E14" s="256" t="s">
        <v>141</v>
      </c>
      <c r="F14" s="95">
        <f t="shared" ref="F14:F21" si="0">IF(OR(D14&gt;5%,D14=""),0,1)</f>
        <v>0</v>
      </c>
      <c r="G14" s="85"/>
      <c r="H14" s="249"/>
      <c r="I14" s="250"/>
      <c r="J14" s="250"/>
      <c r="K14" s="250"/>
      <c r="L14" s="251"/>
      <c r="M14" s="91"/>
      <c r="N14" s="159"/>
      <c r="O14" s="159"/>
      <c r="P14" s="159"/>
      <c r="Q14" s="159"/>
    </row>
    <row r="15" spans="1:21" ht="21.75" customHeight="1" x14ac:dyDescent="0.45">
      <c r="A15" s="255" t="s">
        <v>65</v>
      </c>
      <c r="B15" s="255"/>
      <c r="C15" s="108" t="s">
        <v>90</v>
      </c>
      <c r="D15" s="80"/>
      <c r="E15" s="257"/>
      <c r="F15" s="95">
        <f t="shared" si="0"/>
        <v>0</v>
      </c>
      <c r="G15" s="85"/>
      <c r="H15" s="252"/>
      <c r="I15" s="253"/>
      <c r="J15" s="253"/>
      <c r="K15" s="253"/>
      <c r="L15" s="254"/>
      <c r="M15" s="91"/>
      <c r="N15" s="161"/>
      <c r="O15" s="161"/>
      <c r="P15" s="161"/>
      <c r="Q15" s="161"/>
    </row>
    <row r="16" spans="1:21" ht="21.75" customHeight="1" x14ac:dyDescent="0.45">
      <c r="A16" s="255" t="s">
        <v>66</v>
      </c>
      <c r="B16" s="255"/>
      <c r="C16" s="108" t="s">
        <v>90</v>
      </c>
      <c r="D16" s="80"/>
      <c r="E16" s="257"/>
      <c r="F16" s="95">
        <f>IF(OR(D16&gt;5%,D16=""),0,1)</f>
        <v>0</v>
      </c>
      <c r="G16" s="85"/>
      <c r="H16" s="258" t="s">
        <v>92</v>
      </c>
      <c r="I16" s="259"/>
      <c r="J16" s="259"/>
      <c r="K16" s="259"/>
      <c r="L16" s="260"/>
      <c r="M16" s="89"/>
      <c r="N16" s="161"/>
      <c r="O16" s="161"/>
      <c r="P16" s="161"/>
      <c r="Q16" s="161"/>
    </row>
    <row r="17" spans="1:17" ht="21.75" customHeight="1" x14ac:dyDescent="0.45">
      <c r="A17" s="255" t="s">
        <v>150</v>
      </c>
      <c r="B17" s="255"/>
      <c r="C17" s="108" t="s">
        <v>90</v>
      </c>
      <c r="D17" s="80"/>
      <c r="E17" s="257"/>
      <c r="F17" s="95">
        <f>IF(OR(D17&gt;5%,D17=""),0,2)</f>
        <v>0</v>
      </c>
      <c r="G17" s="85"/>
      <c r="H17" s="261"/>
      <c r="I17" s="262"/>
      <c r="J17" s="262"/>
      <c r="K17" s="262"/>
      <c r="L17" s="263"/>
      <c r="M17" s="89"/>
      <c r="N17" s="161"/>
      <c r="O17" s="161"/>
      <c r="P17" s="161"/>
      <c r="Q17" s="161"/>
    </row>
    <row r="18" spans="1:17" ht="21.75" customHeight="1" x14ac:dyDescent="0.45">
      <c r="A18" s="255" t="s">
        <v>67</v>
      </c>
      <c r="B18" s="255"/>
      <c r="C18" s="108" t="s">
        <v>90</v>
      </c>
      <c r="D18" s="80"/>
      <c r="E18" s="257"/>
      <c r="F18" s="95">
        <f>IF(OR(D18&gt;5%,D18=""),0,1)</f>
        <v>0</v>
      </c>
      <c r="G18" s="85"/>
      <c r="H18" s="261" t="s">
        <v>149</v>
      </c>
      <c r="I18" s="262"/>
      <c r="J18" s="262"/>
      <c r="K18" s="262"/>
      <c r="L18" s="263"/>
      <c r="M18" s="89"/>
      <c r="N18" s="161"/>
      <c r="O18" s="161"/>
      <c r="P18" s="161"/>
      <c r="Q18" s="161"/>
    </row>
    <row r="19" spans="1:17" ht="21.75" customHeight="1" x14ac:dyDescent="0.45">
      <c r="A19" s="255" t="s">
        <v>64</v>
      </c>
      <c r="B19" s="255"/>
      <c r="C19" s="108" t="s">
        <v>93</v>
      </c>
      <c r="D19" s="80"/>
      <c r="E19" s="257"/>
      <c r="F19" s="95">
        <f t="shared" si="0"/>
        <v>0</v>
      </c>
      <c r="G19" s="85"/>
      <c r="H19" s="246" t="s">
        <v>94</v>
      </c>
      <c r="I19" s="247"/>
      <c r="J19" s="247"/>
      <c r="K19" s="248"/>
      <c r="L19" s="264"/>
      <c r="M19" s="90"/>
      <c r="N19" s="161"/>
      <c r="O19" s="161"/>
      <c r="P19" s="161"/>
      <c r="Q19" s="161"/>
    </row>
    <row r="20" spans="1:17" ht="21.75" customHeight="1" x14ac:dyDescent="0.45">
      <c r="A20" s="255" t="s">
        <v>70</v>
      </c>
      <c r="B20" s="255"/>
      <c r="C20" s="108" t="s">
        <v>93</v>
      </c>
      <c r="D20" s="80"/>
      <c r="E20" s="257"/>
      <c r="F20" s="95">
        <f t="shared" si="0"/>
        <v>0</v>
      </c>
      <c r="G20" s="85"/>
      <c r="H20" s="252"/>
      <c r="I20" s="253"/>
      <c r="J20" s="253"/>
      <c r="K20" s="254"/>
      <c r="L20" s="265"/>
      <c r="M20" s="90"/>
      <c r="N20" s="161"/>
      <c r="O20" s="161"/>
      <c r="P20" s="161"/>
      <c r="Q20" s="161"/>
    </row>
    <row r="21" spans="1:17" ht="21.75" customHeight="1" thickBot="1" x14ac:dyDescent="0.5">
      <c r="A21" s="255" t="s">
        <v>148</v>
      </c>
      <c r="B21" s="255"/>
      <c r="C21" s="108" t="s">
        <v>93</v>
      </c>
      <c r="D21" s="80"/>
      <c r="E21" s="257"/>
      <c r="F21" s="95">
        <f t="shared" si="0"/>
        <v>0</v>
      </c>
      <c r="G21" s="85"/>
      <c r="H21" s="269" t="s">
        <v>81</v>
      </c>
      <c r="I21" s="269"/>
      <c r="J21" s="269"/>
      <c r="K21" s="269"/>
      <c r="L21" s="81"/>
      <c r="M21" s="91"/>
      <c r="N21" s="161"/>
      <c r="O21" s="161"/>
      <c r="P21" s="161"/>
      <c r="Q21" s="161"/>
    </row>
    <row r="22" spans="1:17" ht="21.75" customHeight="1" x14ac:dyDescent="0.45">
      <c r="A22" s="255" t="s">
        <v>84</v>
      </c>
      <c r="B22" s="255"/>
      <c r="C22" s="108" t="s">
        <v>93</v>
      </c>
      <c r="D22" s="80"/>
      <c r="E22" s="257"/>
      <c r="F22" s="95">
        <f>IF(OR(D22&gt;5%,D22=""),0,2)</f>
        <v>0</v>
      </c>
      <c r="G22" s="85"/>
      <c r="H22" s="136" t="s">
        <v>134</v>
      </c>
      <c r="I22" s="137"/>
      <c r="J22" s="137"/>
      <c r="K22" s="137"/>
      <c r="L22" s="137"/>
      <c r="M22" s="137"/>
      <c r="N22" s="137"/>
      <c r="O22" s="138"/>
      <c r="P22" s="161"/>
      <c r="Q22" s="161"/>
    </row>
    <row r="23" spans="1:17" ht="21.75" customHeight="1" x14ac:dyDescent="0.45">
      <c r="A23" s="255" t="s">
        <v>83</v>
      </c>
      <c r="B23" s="255"/>
      <c r="C23" s="108" t="s">
        <v>95</v>
      </c>
      <c r="D23" s="80"/>
      <c r="E23" s="257"/>
      <c r="F23" s="95">
        <f>IF(OR(D23&gt;5%,D23=""),0,2)</f>
        <v>0</v>
      </c>
      <c r="G23" s="182"/>
      <c r="H23" s="139" t="s">
        <v>133</v>
      </c>
      <c r="I23" s="103"/>
      <c r="J23" s="103"/>
      <c r="K23" s="103"/>
      <c r="L23" s="103"/>
      <c r="M23" s="103"/>
      <c r="N23" s="103"/>
      <c r="O23" s="140"/>
      <c r="P23" s="161"/>
      <c r="Q23" s="161"/>
    </row>
    <row r="24" spans="1:17" ht="21.75" customHeight="1" thickBot="1" x14ac:dyDescent="0.5">
      <c r="A24" s="183"/>
      <c r="B24" s="183"/>
      <c r="C24" s="183"/>
      <c r="D24" s="183"/>
      <c r="E24" s="183"/>
      <c r="F24" s="86"/>
      <c r="G24" s="161"/>
      <c r="H24" s="141" t="s">
        <v>135</v>
      </c>
      <c r="I24" s="142"/>
      <c r="J24" s="142"/>
      <c r="K24" s="142"/>
      <c r="L24" s="142"/>
      <c r="M24" s="142"/>
      <c r="N24" s="142"/>
      <c r="O24" s="143"/>
      <c r="P24" s="161"/>
      <c r="Q24" s="161"/>
    </row>
    <row r="25" spans="1:17" ht="21.75" customHeight="1" x14ac:dyDescent="0.45">
      <c r="A25" s="270" t="s">
        <v>96</v>
      </c>
      <c r="B25" s="271"/>
      <c r="C25" s="147"/>
      <c r="D25" s="109" t="s">
        <v>26</v>
      </c>
      <c r="E25" s="105" t="s">
        <v>74</v>
      </c>
      <c r="F25" s="79" t="s">
        <v>71</v>
      </c>
      <c r="G25" s="85"/>
      <c r="H25" s="161"/>
      <c r="I25" s="161"/>
      <c r="J25" s="161"/>
      <c r="K25" s="161"/>
      <c r="L25" s="161"/>
      <c r="M25" s="161"/>
      <c r="N25" s="159"/>
      <c r="O25" s="159"/>
      <c r="P25" s="159"/>
      <c r="Q25" s="159"/>
    </row>
    <row r="26" spans="1:17" ht="21.75" customHeight="1" x14ac:dyDescent="0.45">
      <c r="A26" s="272" t="s">
        <v>118</v>
      </c>
      <c r="B26" s="273"/>
      <c r="C26" s="110" t="s">
        <v>95</v>
      </c>
      <c r="D26" s="73"/>
      <c r="E26" s="274" t="s">
        <v>142</v>
      </c>
      <c r="F26" s="132">
        <f>IF(OR(D26&gt;5%,D26=""),0,2)</f>
        <v>0</v>
      </c>
      <c r="G26" s="85"/>
      <c r="H26" s="161"/>
      <c r="I26" s="161"/>
      <c r="J26" s="161"/>
      <c r="K26" s="161"/>
      <c r="L26" s="161"/>
      <c r="M26" s="161"/>
      <c r="N26" s="159"/>
      <c r="O26" s="159"/>
      <c r="P26" s="159"/>
      <c r="Q26" s="159"/>
    </row>
    <row r="27" spans="1:17" ht="21.75" customHeight="1" x14ac:dyDescent="0.45">
      <c r="A27" s="272" t="s">
        <v>119</v>
      </c>
      <c r="B27" s="273"/>
      <c r="C27" s="110" t="s">
        <v>95</v>
      </c>
      <c r="D27" s="73"/>
      <c r="E27" s="275"/>
      <c r="F27" s="132">
        <f>IF(OR(D27&gt;5%,D27=""),0,2)</f>
        <v>0</v>
      </c>
      <c r="G27" s="85"/>
      <c r="H27" s="161"/>
      <c r="I27" s="161"/>
      <c r="J27" s="161"/>
      <c r="K27" s="161"/>
      <c r="L27" s="161"/>
      <c r="M27" s="161"/>
      <c r="N27" s="159"/>
      <c r="O27" s="159"/>
      <c r="P27" s="159"/>
      <c r="Q27" s="159"/>
    </row>
    <row r="28" spans="1:17" ht="21.75" customHeight="1" x14ac:dyDescent="0.45">
      <c r="A28" s="272" t="s">
        <v>120</v>
      </c>
      <c r="B28" s="273"/>
      <c r="C28" s="110" t="s">
        <v>95</v>
      </c>
      <c r="D28" s="73"/>
      <c r="E28" s="276"/>
      <c r="F28" s="132">
        <f>IF(OR(D28&gt;5%,D28=""),0,2)</f>
        <v>0</v>
      </c>
      <c r="G28" s="85"/>
      <c r="H28" s="85"/>
      <c r="I28" s="184"/>
      <c r="J28" s="161"/>
      <c r="K28" s="161"/>
      <c r="L28" s="161"/>
      <c r="M28" s="161"/>
      <c r="N28" s="159"/>
      <c r="O28" s="159"/>
      <c r="P28" s="159"/>
      <c r="Q28" s="159"/>
    </row>
    <row r="29" spans="1:17" ht="21.75" customHeight="1" thickBot="1" x14ac:dyDescent="0.5">
      <c r="A29" s="167"/>
      <c r="B29" s="167"/>
      <c r="C29" s="167"/>
      <c r="D29" s="105" t="s">
        <v>113</v>
      </c>
      <c r="E29" s="105" t="s">
        <v>97</v>
      </c>
      <c r="F29" s="111" t="s">
        <v>26</v>
      </c>
      <c r="G29" s="105" t="s">
        <v>74</v>
      </c>
      <c r="H29" s="105" t="s">
        <v>71</v>
      </c>
      <c r="I29" s="184"/>
      <c r="J29" s="161"/>
      <c r="K29" s="161"/>
      <c r="L29" s="161"/>
      <c r="M29" s="161"/>
      <c r="N29" s="159"/>
      <c r="O29" s="159"/>
      <c r="P29" s="159"/>
      <c r="Q29" s="159"/>
    </row>
    <row r="30" spans="1:17" ht="52.5" customHeight="1" x14ac:dyDescent="0.45">
      <c r="A30" s="272" t="s">
        <v>147</v>
      </c>
      <c r="B30" s="273"/>
      <c r="C30" s="110" t="s">
        <v>98</v>
      </c>
      <c r="D30" s="74"/>
      <c r="E30" s="77"/>
      <c r="F30" s="133">
        <f>IF(E30=0,0,D30/E30)</f>
        <v>0</v>
      </c>
      <c r="G30" s="277" t="s">
        <v>143</v>
      </c>
      <c r="H30" s="134">
        <f>IF(OR(F30&gt;5.49%,F30="",E30=""),0,1)</f>
        <v>0</v>
      </c>
      <c r="I30" s="185" t="s">
        <v>131</v>
      </c>
      <c r="J30" s="154"/>
      <c r="K30" s="154"/>
      <c r="L30" s="155"/>
      <c r="M30" s="161"/>
      <c r="N30" s="159"/>
      <c r="O30" s="159"/>
      <c r="P30" s="159"/>
      <c r="Q30" s="159"/>
    </row>
    <row r="31" spans="1:17" ht="54.75" customHeight="1" x14ac:dyDescent="0.45">
      <c r="A31" s="272" t="s">
        <v>146</v>
      </c>
      <c r="B31" s="273"/>
      <c r="C31" s="108" t="s">
        <v>99</v>
      </c>
      <c r="D31" s="74"/>
      <c r="E31" s="77"/>
      <c r="F31" s="133">
        <f>IF(E31=0,0,D31/E31)</f>
        <v>0</v>
      </c>
      <c r="G31" s="278"/>
      <c r="H31" s="134">
        <f t="shared" ref="H31" si="1">IF(OR(F31&gt;5.49%,F31="",E31=""),0,1)</f>
        <v>0</v>
      </c>
      <c r="I31" s="186" t="s">
        <v>132</v>
      </c>
      <c r="J31" s="107"/>
      <c r="K31" s="107"/>
      <c r="L31" s="187"/>
      <c r="M31" s="161"/>
      <c r="N31" s="159"/>
      <c r="O31" s="159"/>
      <c r="P31" s="159"/>
      <c r="Q31" s="159"/>
    </row>
    <row r="32" spans="1:17" ht="31.2" customHeight="1" x14ac:dyDescent="0.45">
      <c r="A32" s="255" t="s">
        <v>82</v>
      </c>
      <c r="B32" s="255"/>
      <c r="C32" s="112" t="s">
        <v>139</v>
      </c>
      <c r="D32" s="74"/>
      <c r="E32" s="77"/>
      <c r="F32" s="133">
        <f>IF(E32=0,0,D32/E32)</f>
        <v>0</v>
      </c>
      <c r="G32" s="76" t="s">
        <v>144</v>
      </c>
      <c r="H32" s="134">
        <f>IF(OR(F32&gt;5.49%,F32="",E32=""),0,2)</f>
        <v>0</v>
      </c>
      <c r="I32" s="186"/>
      <c r="J32" s="107"/>
      <c r="K32" s="107"/>
      <c r="L32" s="187"/>
      <c r="M32" s="161"/>
      <c r="N32" s="159"/>
      <c r="O32" s="159"/>
      <c r="P32" s="159"/>
      <c r="Q32" s="159"/>
    </row>
    <row r="33" spans="1:17" ht="21.75" customHeight="1" x14ac:dyDescent="0.45">
      <c r="A33" s="167"/>
      <c r="B33" s="167"/>
      <c r="C33" s="167"/>
      <c r="D33" s="105" t="s">
        <v>113</v>
      </c>
      <c r="E33" s="105" t="s">
        <v>97</v>
      </c>
      <c r="F33" s="113" t="s">
        <v>26</v>
      </c>
      <c r="G33" s="105" t="s">
        <v>74</v>
      </c>
      <c r="H33" s="105" t="s">
        <v>71</v>
      </c>
      <c r="I33" s="186"/>
      <c r="J33" s="107"/>
      <c r="K33" s="107"/>
      <c r="L33" s="187"/>
      <c r="M33" s="161"/>
      <c r="N33" s="159"/>
      <c r="O33" s="159"/>
      <c r="P33" s="159"/>
      <c r="Q33" s="159"/>
    </row>
    <row r="34" spans="1:17" ht="21.75" customHeight="1" thickBot="1" x14ac:dyDescent="0.5">
      <c r="A34" s="148" t="s">
        <v>121</v>
      </c>
      <c r="B34" s="149"/>
      <c r="C34" s="112" t="s">
        <v>140</v>
      </c>
      <c r="D34" s="74"/>
      <c r="E34" s="77"/>
      <c r="F34" s="133">
        <f>IF(E34=0,0,D34/E34)</f>
        <v>0</v>
      </c>
      <c r="G34" s="76" t="s">
        <v>144</v>
      </c>
      <c r="H34" s="134">
        <f>IF(OR(F34&gt;5.49%,F34="",E34=""),0,2)</f>
        <v>0</v>
      </c>
      <c r="I34" s="188"/>
      <c r="J34" s="157"/>
      <c r="K34" s="157"/>
      <c r="L34" s="158"/>
      <c r="M34" s="161"/>
      <c r="N34" s="159"/>
      <c r="O34" s="159"/>
      <c r="P34" s="159"/>
      <c r="Q34" s="159"/>
    </row>
    <row r="35" spans="1:17" ht="21.75" customHeight="1" x14ac:dyDescent="0.45">
      <c r="A35" s="167"/>
      <c r="B35" s="167"/>
      <c r="C35" s="167"/>
      <c r="D35" s="167"/>
      <c r="E35" s="167"/>
      <c r="F35" s="189"/>
      <c r="G35" s="167"/>
      <c r="H35" s="167"/>
      <c r="I35" s="184"/>
      <c r="J35" s="161"/>
      <c r="K35" s="161"/>
      <c r="L35" s="161"/>
      <c r="M35" s="161"/>
      <c r="N35" s="159"/>
      <c r="O35" s="159"/>
      <c r="P35" s="159"/>
      <c r="Q35" s="159"/>
    </row>
    <row r="36" spans="1:17" ht="21.75" customHeight="1" x14ac:dyDescent="0.45">
      <c r="A36" s="167"/>
      <c r="B36" s="167"/>
      <c r="C36" s="167"/>
      <c r="D36" s="167"/>
      <c r="E36" s="167"/>
      <c r="F36" s="189"/>
      <c r="G36" s="167"/>
      <c r="H36" s="167"/>
      <c r="I36" s="184"/>
      <c r="J36" s="161"/>
      <c r="K36" s="161"/>
      <c r="L36" s="161"/>
      <c r="M36" s="161"/>
      <c r="N36" s="159"/>
      <c r="O36" s="159"/>
      <c r="P36" s="159"/>
      <c r="Q36" s="159"/>
    </row>
    <row r="37" spans="1:17" ht="21.75" customHeight="1" x14ac:dyDescent="0.45">
      <c r="A37" s="190" t="s">
        <v>123</v>
      </c>
      <c r="B37" s="191"/>
      <c r="C37" s="192"/>
      <c r="D37" s="161"/>
      <c r="E37" s="161"/>
      <c r="F37" s="193"/>
      <c r="G37" s="194"/>
      <c r="H37" s="242" t="s">
        <v>73</v>
      </c>
      <c r="I37" s="243"/>
      <c r="J37" s="243"/>
      <c r="K37" s="243"/>
      <c r="L37" s="244"/>
      <c r="M37" s="181"/>
      <c r="N37" s="159"/>
      <c r="O37" s="159"/>
      <c r="P37" s="159"/>
      <c r="Q37" s="159"/>
    </row>
    <row r="38" spans="1:17" ht="29.4" customHeight="1" thickBot="1" x14ac:dyDescent="0.5">
      <c r="A38" s="266" t="s">
        <v>129</v>
      </c>
      <c r="B38" s="267"/>
      <c r="C38" s="268"/>
      <c r="D38" s="161"/>
      <c r="E38" s="161"/>
      <c r="F38" s="189"/>
      <c r="G38" s="167"/>
      <c r="H38" s="114" t="s">
        <v>75</v>
      </c>
      <c r="I38" s="115"/>
      <c r="J38" s="116"/>
      <c r="K38" s="117"/>
      <c r="L38" s="195" t="s">
        <v>128</v>
      </c>
      <c r="M38" s="113" t="s">
        <v>97</v>
      </c>
      <c r="N38" s="113" t="s">
        <v>130</v>
      </c>
      <c r="O38" s="159"/>
      <c r="P38" s="159"/>
      <c r="Q38" s="159"/>
    </row>
    <row r="39" spans="1:17" ht="21.75" customHeight="1" x14ac:dyDescent="0.45">
      <c r="A39" s="279" t="s">
        <v>100</v>
      </c>
      <c r="B39" s="280"/>
      <c r="C39" s="281"/>
      <c r="D39" s="161"/>
      <c r="E39" s="161"/>
      <c r="F39" s="189"/>
      <c r="G39" s="167"/>
      <c r="H39" s="150" t="s">
        <v>76</v>
      </c>
      <c r="I39" s="151"/>
      <c r="J39" s="152"/>
      <c r="K39" s="112" t="s">
        <v>139</v>
      </c>
      <c r="L39" s="74"/>
      <c r="M39" s="74"/>
      <c r="N39" s="133">
        <f>IF(M39=0,0,L39/M39)</f>
        <v>0</v>
      </c>
      <c r="O39" s="153" t="s">
        <v>136</v>
      </c>
      <c r="P39" s="154"/>
      <c r="Q39" s="155"/>
    </row>
    <row r="40" spans="1:17" ht="21.75" customHeight="1" thickBot="1" x14ac:dyDescent="0.5">
      <c r="A40" s="282" t="s">
        <v>101</v>
      </c>
      <c r="B40" s="283"/>
      <c r="C40" s="78"/>
      <c r="D40" s="161"/>
      <c r="E40" s="161"/>
      <c r="F40" s="189"/>
      <c r="G40" s="167"/>
      <c r="H40" s="161"/>
      <c r="I40" s="161"/>
      <c r="J40" s="161"/>
      <c r="K40" s="161"/>
      <c r="L40" s="161"/>
      <c r="M40" s="161"/>
      <c r="N40" s="161"/>
      <c r="O40" s="156" t="s">
        <v>138</v>
      </c>
      <c r="P40" s="157"/>
      <c r="Q40" s="158"/>
    </row>
    <row r="41" spans="1:17" ht="21.75" customHeight="1" x14ac:dyDescent="0.45">
      <c r="A41" s="282" t="s">
        <v>102</v>
      </c>
      <c r="B41" s="283"/>
      <c r="C41" s="218"/>
      <c r="D41" s="161"/>
      <c r="E41" s="161"/>
      <c r="F41" s="189"/>
      <c r="G41" s="167"/>
      <c r="H41" s="161"/>
      <c r="I41" s="161"/>
      <c r="J41" s="161"/>
      <c r="K41" s="161"/>
      <c r="L41" s="161"/>
      <c r="M41" s="92"/>
      <c r="N41" s="159"/>
      <c r="O41" s="159"/>
      <c r="P41" s="159"/>
      <c r="Q41" s="159"/>
    </row>
    <row r="42" spans="1:17" ht="21.75" customHeight="1" thickBot="1" x14ac:dyDescent="0.5">
      <c r="A42" s="284" t="s">
        <v>71</v>
      </c>
      <c r="B42" s="285"/>
      <c r="C42" s="213"/>
      <c r="D42" s="196"/>
      <c r="E42" s="87"/>
      <c r="F42" s="189"/>
      <c r="G42" s="167"/>
      <c r="H42" s="207" t="s">
        <v>75</v>
      </c>
      <c r="I42" s="209"/>
      <c r="J42" s="208"/>
      <c r="K42" s="205"/>
      <c r="L42" s="206" t="s">
        <v>80</v>
      </c>
      <c r="M42" s="92"/>
      <c r="N42" s="159"/>
      <c r="O42" s="159"/>
      <c r="P42" s="159"/>
      <c r="Q42" s="159"/>
    </row>
    <row r="43" spans="1:17" ht="21.75" customHeight="1" thickBot="1" x14ac:dyDescent="0.5">
      <c r="A43" s="214" t="s">
        <v>145</v>
      </c>
      <c r="B43" s="215"/>
      <c r="C43" s="215"/>
      <c r="D43" s="215"/>
      <c r="E43" s="215"/>
      <c r="F43" s="216"/>
      <c r="G43" s="217"/>
      <c r="H43" s="151" t="s">
        <v>77</v>
      </c>
      <c r="I43" s="151"/>
      <c r="J43" s="152"/>
      <c r="K43" s="118" t="s">
        <v>86</v>
      </c>
      <c r="L43" s="94"/>
      <c r="M43" s="210" t="s">
        <v>137</v>
      </c>
      <c r="N43" s="211"/>
      <c r="O43" s="212"/>
      <c r="P43" s="159"/>
      <c r="Q43" s="159"/>
    </row>
    <row r="44" spans="1:17" ht="21.75" customHeight="1" thickBot="1" x14ac:dyDescent="0.5">
      <c r="A44" s="161"/>
      <c r="B44" s="161"/>
      <c r="C44" s="161"/>
      <c r="D44" s="161"/>
      <c r="E44" s="161"/>
      <c r="F44" s="189"/>
      <c r="G44" s="167"/>
      <c r="H44" s="150" t="s">
        <v>78</v>
      </c>
      <c r="I44" s="151"/>
      <c r="J44" s="152"/>
      <c r="K44" s="118" t="s">
        <v>87</v>
      </c>
      <c r="L44" s="94"/>
      <c r="M44" s="157"/>
      <c r="N44" s="157"/>
      <c r="O44" s="158"/>
      <c r="P44" s="159"/>
      <c r="Q44" s="159"/>
    </row>
    <row r="45" spans="1:17" ht="21.75" customHeight="1" x14ac:dyDescent="0.45">
      <c r="A45" s="161"/>
      <c r="B45" s="161"/>
      <c r="C45" s="161"/>
      <c r="D45" s="161"/>
      <c r="E45" s="161"/>
      <c r="F45" s="189"/>
      <c r="G45" s="167"/>
      <c r="H45" s="150" t="s">
        <v>79</v>
      </c>
      <c r="I45" s="151"/>
      <c r="J45" s="152"/>
      <c r="K45" s="118" t="s">
        <v>88</v>
      </c>
      <c r="L45" s="94"/>
      <c r="M45" s="197"/>
      <c r="N45" s="159"/>
      <c r="O45" s="159"/>
      <c r="P45" s="159"/>
      <c r="Q45" s="159"/>
    </row>
    <row r="46" spans="1:17" ht="21.75" customHeight="1" x14ac:dyDescent="0.45">
      <c r="A46" s="198"/>
      <c r="B46" s="88"/>
      <c r="C46" s="88"/>
      <c r="D46" s="88"/>
      <c r="E46" s="88"/>
      <c r="F46" s="189"/>
      <c r="G46" s="167"/>
      <c r="H46" s="167"/>
      <c r="I46" s="184"/>
      <c r="J46" s="167"/>
      <c r="K46" s="167"/>
      <c r="L46" s="167"/>
      <c r="M46" s="167"/>
      <c r="N46" s="159"/>
      <c r="O46" s="159"/>
      <c r="P46" s="159"/>
      <c r="Q46" s="159"/>
    </row>
    <row r="47" spans="1:17" x14ac:dyDescent="0.45">
      <c r="A47" s="286" t="s">
        <v>60</v>
      </c>
      <c r="B47" s="287"/>
      <c r="C47" s="287"/>
      <c r="D47" s="287"/>
      <c r="E47" s="287"/>
      <c r="F47" s="287"/>
      <c r="G47" s="287"/>
      <c r="H47" s="287"/>
      <c r="I47" s="287"/>
      <c r="J47" s="287"/>
      <c r="K47" s="287"/>
      <c r="L47" s="288"/>
      <c r="M47" s="197"/>
      <c r="N47" s="159"/>
      <c r="O47" s="159"/>
      <c r="P47" s="159"/>
      <c r="Q47" s="159"/>
    </row>
    <row r="48" spans="1:17" x14ac:dyDescent="0.45">
      <c r="A48" s="289" t="s">
        <v>103</v>
      </c>
      <c r="B48" s="290"/>
      <c r="C48" s="290"/>
      <c r="D48" s="290"/>
      <c r="E48" s="290"/>
      <c r="F48" s="290"/>
      <c r="G48" s="290"/>
      <c r="H48" s="290"/>
      <c r="I48" s="290"/>
      <c r="J48" s="290"/>
      <c r="K48" s="290"/>
      <c r="L48" s="291"/>
      <c r="M48" s="93"/>
      <c r="N48" s="159"/>
      <c r="O48" s="159"/>
      <c r="P48" s="159"/>
      <c r="Q48" s="159"/>
    </row>
    <row r="49" spans="1:17" x14ac:dyDescent="0.45">
      <c r="A49" s="199"/>
      <c r="B49" s="159"/>
      <c r="C49" s="159"/>
      <c r="D49" s="159"/>
      <c r="E49" s="159"/>
      <c r="F49" s="200"/>
      <c r="G49" s="159"/>
      <c r="H49" s="159"/>
      <c r="I49" s="159"/>
      <c r="J49" s="159"/>
      <c r="K49" s="159"/>
      <c r="L49" s="201"/>
      <c r="M49" s="159"/>
      <c r="N49" s="159"/>
      <c r="O49" s="159"/>
      <c r="P49" s="159"/>
      <c r="Q49" s="159"/>
    </row>
    <row r="50" spans="1:17" x14ac:dyDescent="0.45">
      <c r="A50" s="286" t="s">
        <v>104</v>
      </c>
      <c r="B50" s="287"/>
      <c r="C50" s="287"/>
      <c r="D50" s="287"/>
      <c r="E50" s="287"/>
      <c r="F50" s="287"/>
      <c r="G50" s="287"/>
      <c r="H50" s="287"/>
      <c r="I50" s="287"/>
      <c r="J50" s="287"/>
      <c r="K50" s="287"/>
      <c r="L50" s="288"/>
      <c r="M50" s="197"/>
      <c r="N50" s="159"/>
      <c r="O50" s="159"/>
      <c r="P50" s="159"/>
      <c r="Q50" s="159"/>
    </row>
    <row r="51" spans="1:17" x14ac:dyDescent="0.45">
      <c r="A51" s="289" t="s">
        <v>105</v>
      </c>
      <c r="B51" s="290"/>
      <c r="C51" s="290"/>
      <c r="D51" s="290"/>
      <c r="E51" s="290"/>
      <c r="F51" s="290"/>
      <c r="G51" s="290"/>
      <c r="H51" s="290"/>
      <c r="I51" s="290"/>
      <c r="J51" s="290"/>
      <c r="K51" s="290"/>
      <c r="L51" s="291"/>
      <c r="M51" s="93"/>
      <c r="N51" s="159"/>
      <c r="O51" s="159"/>
      <c r="P51" s="159"/>
      <c r="Q51" s="159"/>
    </row>
    <row r="52" spans="1:17" x14ac:dyDescent="0.45">
      <c r="A52" s="286" t="s">
        <v>125</v>
      </c>
      <c r="B52" s="287"/>
      <c r="C52" s="287"/>
      <c r="D52" s="287"/>
      <c r="E52" s="287"/>
      <c r="F52" s="287"/>
      <c r="G52" s="287"/>
      <c r="H52" s="287"/>
      <c r="I52" s="287"/>
      <c r="J52" s="287"/>
      <c r="K52" s="287"/>
      <c r="L52" s="288"/>
      <c r="M52" s="197"/>
      <c r="N52" s="159"/>
      <c r="O52" s="159"/>
      <c r="P52" s="159"/>
      <c r="Q52" s="159"/>
    </row>
    <row r="53" spans="1:17" x14ac:dyDescent="0.45">
      <c r="A53" s="119"/>
      <c r="B53" s="120"/>
      <c r="C53" s="120"/>
      <c r="D53" s="120"/>
      <c r="E53" s="120"/>
      <c r="F53" s="121"/>
      <c r="G53" s="120"/>
      <c r="H53" s="120"/>
      <c r="I53" s="120"/>
      <c r="J53" s="120"/>
      <c r="K53" s="120"/>
      <c r="L53" s="122"/>
      <c r="M53" s="159"/>
      <c r="N53" s="159"/>
      <c r="O53" s="159"/>
      <c r="P53" s="159"/>
      <c r="Q53" s="159"/>
    </row>
    <row r="54" spans="1:17" x14ac:dyDescent="0.45">
      <c r="A54" s="123"/>
      <c r="B54" s="124"/>
      <c r="C54" s="124"/>
      <c r="D54" s="124"/>
      <c r="E54" s="124"/>
      <c r="F54" s="125"/>
      <c r="G54" s="124"/>
      <c r="H54" s="124"/>
      <c r="I54" s="124"/>
      <c r="J54" s="124"/>
      <c r="K54" s="124"/>
      <c r="L54" s="126"/>
      <c r="M54" s="159"/>
      <c r="N54" s="161"/>
      <c r="O54" s="161"/>
      <c r="P54" s="161"/>
      <c r="Q54" s="161"/>
    </row>
    <row r="55" spans="1:17" x14ac:dyDescent="0.45">
      <c r="A55" s="123"/>
      <c r="B55" s="124"/>
      <c r="C55" s="124"/>
      <c r="D55" s="124"/>
      <c r="E55" s="124"/>
      <c r="F55" s="125"/>
      <c r="G55" s="124"/>
      <c r="H55" s="124"/>
      <c r="I55" s="124"/>
      <c r="J55" s="124"/>
      <c r="K55" s="124"/>
      <c r="L55" s="126"/>
      <c r="M55" s="159"/>
      <c r="N55" s="161"/>
      <c r="O55" s="161"/>
      <c r="P55" s="161"/>
      <c r="Q55" s="161"/>
    </row>
    <row r="56" spans="1:17" x14ac:dyDescent="0.45">
      <c r="A56" s="123"/>
      <c r="B56" s="124"/>
      <c r="C56" s="124"/>
      <c r="D56" s="124"/>
      <c r="E56" s="124"/>
      <c r="F56" s="125"/>
      <c r="G56" s="124"/>
      <c r="H56" s="124"/>
      <c r="I56" s="124"/>
      <c r="J56" s="124"/>
      <c r="K56" s="124"/>
      <c r="L56" s="126"/>
      <c r="M56" s="159"/>
      <c r="N56" s="161"/>
      <c r="O56" s="161"/>
      <c r="P56" s="161"/>
      <c r="Q56" s="161"/>
    </row>
    <row r="57" spans="1:17" x14ac:dyDescent="0.45">
      <c r="A57" s="123"/>
      <c r="B57" s="124"/>
      <c r="C57" s="124"/>
      <c r="D57" s="124"/>
      <c r="E57" s="124"/>
      <c r="F57" s="125"/>
      <c r="G57" s="124"/>
      <c r="H57" s="124"/>
      <c r="I57" s="124"/>
      <c r="J57" s="124"/>
      <c r="K57" s="124"/>
      <c r="L57" s="126"/>
      <c r="M57" s="159"/>
      <c r="N57" s="161"/>
      <c r="O57" s="161"/>
      <c r="P57" s="161"/>
      <c r="Q57" s="161"/>
    </row>
    <row r="58" spans="1:17" x14ac:dyDescent="0.45">
      <c r="A58" s="123"/>
      <c r="B58" s="124"/>
      <c r="C58" s="124"/>
      <c r="D58" s="124"/>
      <c r="E58" s="124"/>
      <c r="F58" s="125"/>
      <c r="G58" s="124"/>
      <c r="H58" s="124"/>
      <c r="I58" s="124"/>
      <c r="J58" s="124"/>
      <c r="K58" s="124"/>
      <c r="L58" s="126"/>
      <c r="M58" s="159"/>
      <c r="N58" s="161"/>
      <c r="O58" s="161"/>
      <c r="P58" s="161"/>
      <c r="Q58" s="161"/>
    </row>
    <row r="59" spans="1:17" x14ac:dyDescent="0.45">
      <c r="A59" s="123"/>
      <c r="B59" s="124"/>
      <c r="C59" s="124"/>
      <c r="D59" s="124"/>
      <c r="E59" s="124"/>
      <c r="F59" s="125"/>
      <c r="G59" s="124"/>
      <c r="H59" s="124"/>
      <c r="I59" s="124"/>
      <c r="J59" s="124"/>
      <c r="K59" s="124"/>
      <c r="L59" s="126"/>
      <c r="M59" s="159"/>
      <c r="N59" s="161"/>
      <c r="O59" s="84"/>
      <c r="P59" s="161"/>
      <c r="Q59" s="161"/>
    </row>
    <row r="60" spans="1:17" x14ac:dyDescent="0.45">
      <c r="A60" s="127"/>
      <c r="B60" s="128"/>
      <c r="C60" s="128"/>
      <c r="D60" s="128"/>
      <c r="E60" s="128"/>
      <c r="F60" s="129"/>
      <c r="G60" s="128"/>
      <c r="H60" s="128"/>
      <c r="I60" s="128"/>
      <c r="J60" s="128"/>
      <c r="K60" s="128"/>
      <c r="L60" s="130"/>
      <c r="M60" s="159"/>
      <c r="N60" s="161"/>
      <c r="O60" s="161"/>
      <c r="P60" s="161"/>
      <c r="Q60" s="161"/>
    </row>
    <row r="61" spans="1:17" x14ac:dyDescent="0.45">
      <c r="A61" s="286" t="s">
        <v>106</v>
      </c>
      <c r="B61" s="287"/>
      <c r="C61" s="287"/>
      <c r="D61" s="287"/>
      <c r="E61" s="287"/>
      <c r="F61" s="287"/>
      <c r="G61" s="287"/>
      <c r="H61" s="287"/>
      <c r="I61" s="287"/>
      <c r="J61" s="287"/>
      <c r="K61" s="287"/>
      <c r="L61" s="288"/>
      <c r="M61" s="197"/>
      <c r="N61" s="161"/>
      <c r="O61" s="161"/>
      <c r="P61" s="161"/>
      <c r="Q61" s="161"/>
    </row>
    <row r="62" spans="1:17" x14ac:dyDescent="0.45">
      <c r="A62" s="123"/>
      <c r="B62" s="124"/>
      <c r="C62" s="124"/>
      <c r="D62" s="124"/>
      <c r="E62" s="124"/>
      <c r="F62" s="125"/>
      <c r="G62" s="124"/>
      <c r="H62" s="124"/>
      <c r="I62" s="124"/>
      <c r="J62" s="124"/>
      <c r="K62" s="124"/>
      <c r="L62" s="126"/>
      <c r="M62" s="159"/>
      <c r="N62" s="161"/>
      <c r="O62" s="161"/>
      <c r="P62" s="161"/>
      <c r="Q62" s="161"/>
    </row>
    <row r="63" spans="1:17" x14ac:dyDescent="0.45">
      <c r="A63" s="123"/>
      <c r="B63" s="124"/>
      <c r="C63" s="124"/>
      <c r="D63" s="124"/>
      <c r="E63" s="124"/>
      <c r="F63" s="125"/>
      <c r="G63" s="124"/>
      <c r="H63" s="124"/>
      <c r="I63" s="124"/>
      <c r="J63" s="124"/>
      <c r="K63" s="124"/>
      <c r="L63" s="126"/>
      <c r="M63" s="159"/>
      <c r="N63" s="161"/>
      <c r="O63" s="161"/>
      <c r="P63" s="161"/>
      <c r="Q63" s="161"/>
    </row>
    <row r="64" spans="1:17" x14ac:dyDescent="0.45">
      <c r="A64" s="123"/>
      <c r="B64" s="124"/>
      <c r="C64" s="124"/>
      <c r="D64" s="124"/>
      <c r="E64" s="124"/>
      <c r="F64" s="125"/>
      <c r="G64" s="124"/>
      <c r="H64" s="124"/>
      <c r="I64" s="124"/>
      <c r="J64" s="124"/>
      <c r="K64" s="124"/>
      <c r="L64" s="126"/>
      <c r="M64" s="159"/>
      <c r="N64" s="161"/>
      <c r="O64" s="161"/>
      <c r="P64" s="161"/>
      <c r="Q64" s="161"/>
    </row>
    <row r="65" spans="1:17" x14ac:dyDescent="0.45">
      <c r="A65" s="123"/>
      <c r="B65" s="124"/>
      <c r="C65" s="124"/>
      <c r="D65" s="124"/>
      <c r="E65" s="124"/>
      <c r="F65" s="125"/>
      <c r="G65" s="124"/>
      <c r="H65" s="124"/>
      <c r="I65" s="124"/>
      <c r="J65" s="124"/>
      <c r="K65" s="124"/>
      <c r="L65" s="126"/>
      <c r="M65" s="159"/>
      <c r="N65" s="161"/>
      <c r="O65" s="161"/>
      <c r="P65" s="161"/>
      <c r="Q65" s="161"/>
    </row>
    <row r="66" spans="1:17" x14ac:dyDescent="0.45">
      <c r="A66" s="123"/>
      <c r="B66" s="124"/>
      <c r="C66" s="124"/>
      <c r="D66" s="124"/>
      <c r="E66" s="124"/>
      <c r="F66" s="125"/>
      <c r="G66" s="124"/>
      <c r="H66" s="124"/>
      <c r="I66" s="124"/>
      <c r="J66" s="124"/>
      <c r="K66" s="124"/>
      <c r="L66" s="126"/>
      <c r="M66" s="159"/>
      <c r="N66" s="161"/>
      <c r="O66" s="161"/>
      <c r="P66" s="161"/>
      <c r="Q66" s="161"/>
    </row>
    <row r="67" spans="1:17" x14ac:dyDescent="0.45">
      <c r="A67" s="123"/>
      <c r="B67" s="124"/>
      <c r="C67" s="124"/>
      <c r="D67" s="124"/>
      <c r="E67" s="124"/>
      <c r="F67" s="125"/>
      <c r="G67" s="124"/>
      <c r="H67" s="124"/>
      <c r="I67" s="124"/>
      <c r="J67" s="124"/>
      <c r="K67" s="124"/>
      <c r="L67" s="126"/>
      <c r="M67" s="159"/>
      <c r="N67" s="161"/>
      <c r="O67" s="161"/>
      <c r="P67" s="161"/>
      <c r="Q67" s="161"/>
    </row>
    <row r="68" spans="1:17" x14ac:dyDescent="0.45">
      <c r="A68" s="127"/>
      <c r="B68" s="128"/>
      <c r="C68" s="128"/>
      <c r="D68" s="128"/>
      <c r="E68" s="128"/>
      <c r="F68" s="129"/>
      <c r="G68" s="128"/>
      <c r="H68" s="128"/>
      <c r="I68" s="128"/>
      <c r="J68" s="128"/>
      <c r="K68" s="128"/>
      <c r="L68" s="130"/>
      <c r="M68" s="159"/>
      <c r="N68" s="161"/>
      <c r="O68" s="161"/>
      <c r="P68" s="161"/>
      <c r="Q68" s="161"/>
    </row>
  </sheetData>
  <sheetProtection algorithmName="SHA-512" hashValue="7D/8fLXfX9D2V17aY+g1DRB0XmZISwAaASshV53mpr+68SfT7RyjGJcl+pxNQOmEJBANZsL/9IcvnzX0jp0M+g==" saltValue="N1u0WvKAJvH8lQVSMBxCtw==" spinCount="100000" sheet="1" objects="1" scenarios="1" selectLockedCells="1"/>
  <mergeCells count="47">
    <mergeCell ref="A48:L48"/>
    <mergeCell ref="A50:L50"/>
    <mergeCell ref="A51:L51"/>
    <mergeCell ref="A52:L52"/>
    <mergeCell ref="A61:L61"/>
    <mergeCell ref="A39:C39"/>
    <mergeCell ref="A40:B40"/>
    <mergeCell ref="A41:B41"/>
    <mergeCell ref="A42:B42"/>
    <mergeCell ref="A47:L47"/>
    <mergeCell ref="A38:C38"/>
    <mergeCell ref="A21:B21"/>
    <mergeCell ref="H21:K21"/>
    <mergeCell ref="A22:B22"/>
    <mergeCell ref="A23:B23"/>
    <mergeCell ref="A25:B25"/>
    <mergeCell ref="A26:B26"/>
    <mergeCell ref="E26:E28"/>
    <mergeCell ref="A27:B27"/>
    <mergeCell ref="A28:B28"/>
    <mergeCell ref="A30:B30"/>
    <mergeCell ref="G30:G31"/>
    <mergeCell ref="A31:B31"/>
    <mergeCell ref="A32:B32"/>
    <mergeCell ref="H37:L37"/>
    <mergeCell ref="A12:F12"/>
    <mergeCell ref="H12:L12"/>
    <mergeCell ref="A13:B13"/>
    <mergeCell ref="H13:L15"/>
    <mergeCell ref="A14:B14"/>
    <mergeCell ref="E14:E23"/>
    <mergeCell ref="A15:B15"/>
    <mergeCell ref="A16:B16"/>
    <mergeCell ref="H16:L17"/>
    <mergeCell ref="A17:B17"/>
    <mergeCell ref="H18:L18"/>
    <mergeCell ref="A18:B18"/>
    <mergeCell ref="A19:B19"/>
    <mergeCell ref="H19:K20"/>
    <mergeCell ref="L19:L20"/>
    <mergeCell ref="A20:B20"/>
    <mergeCell ref="A3:L3"/>
    <mergeCell ref="N3:P4"/>
    <mergeCell ref="B6:H6"/>
    <mergeCell ref="J6:L8"/>
    <mergeCell ref="B7:H7"/>
    <mergeCell ref="B8:D8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7F42-9B10-4682-95DB-3BFD2852912A}">
  <dimension ref="B1:Q42"/>
  <sheetViews>
    <sheetView workbookViewId="0">
      <selection sqref="A1:XFD1048576"/>
    </sheetView>
  </sheetViews>
  <sheetFormatPr defaultColWidth="9.109375" defaultRowHeight="19.2" x14ac:dyDescent="0.45"/>
  <cols>
    <col min="1" max="1" width="4" style="7" customWidth="1"/>
    <col min="2" max="2" width="9" style="7" customWidth="1"/>
    <col min="3" max="3" width="25.6640625" style="7" customWidth="1"/>
    <col min="4" max="4" width="21.44140625" style="7" customWidth="1"/>
    <col min="5" max="5" width="8" style="7" customWidth="1"/>
    <col min="6" max="6" width="13.6640625" style="7" customWidth="1"/>
    <col min="7" max="7" width="16.5546875" style="7" customWidth="1"/>
    <col min="8" max="8" width="16.88671875" style="7" customWidth="1"/>
    <col min="9" max="9" width="17" style="7" customWidth="1"/>
    <col min="10" max="10" width="9" style="7" customWidth="1"/>
    <col min="11" max="14" width="11.88671875" style="7" customWidth="1"/>
    <col min="15" max="16" width="9.109375" style="7"/>
    <col min="17" max="17" width="25.33203125" style="7" bestFit="1" customWidth="1"/>
    <col min="18" max="16384" width="9.109375" style="7"/>
  </cols>
  <sheetData>
    <row r="1" spans="2:17" ht="19.8" thickBot="1" x14ac:dyDescent="0.5"/>
    <row r="2" spans="2:17" ht="21.75" customHeight="1" thickBot="1" x14ac:dyDescent="0.5">
      <c r="B2" s="26"/>
      <c r="C2" s="15"/>
      <c r="D2" s="15"/>
      <c r="E2" s="15"/>
      <c r="F2" s="15"/>
      <c r="G2" s="15"/>
      <c r="H2" s="15"/>
      <c r="I2" s="15"/>
      <c r="J2" s="27"/>
      <c r="K2" s="6"/>
      <c r="L2" s="6"/>
      <c r="M2" s="6"/>
      <c r="N2" s="6"/>
      <c r="O2" s="6"/>
      <c r="Q2" s="8" t="s">
        <v>19</v>
      </c>
    </row>
    <row r="3" spans="2:17" ht="41.25" customHeight="1" thickBot="1" x14ac:dyDescent="0.5">
      <c r="B3" s="28"/>
      <c r="C3" s="304" t="s">
        <v>49</v>
      </c>
      <c r="D3" s="305"/>
      <c r="E3" s="305"/>
      <c r="F3" s="305"/>
      <c r="G3" s="305"/>
      <c r="H3" s="305"/>
      <c r="I3" s="306"/>
      <c r="J3" s="29"/>
      <c r="K3" s="1"/>
      <c r="L3" s="1"/>
      <c r="M3" s="1"/>
      <c r="N3" s="6"/>
      <c r="O3" s="6"/>
      <c r="Q3" s="8" t="s">
        <v>20</v>
      </c>
    </row>
    <row r="4" spans="2:17" ht="14.25" customHeight="1" thickBot="1" x14ac:dyDescent="0.5">
      <c r="B4" s="28"/>
      <c r="C4" s="2"/>
      <c r="D4" s="2"/>
      <c r="E4" s="2"/>
      <c r="F4" s="2"/>
      <c r="G4" s="2"/>
      <c r="H4" s="2"/>
      <c r="I4" s="2"/>
      <c r="J4" s="29"/>
      <c r="K4" s="6"/>
      <c r="L4" s="6"/>
      <c r="M4" s="6"/>
      <c r="N4" s="6"/>
      <c r="O4" s="6"/>
      <c r="Q4" s="8" t="s">
        <v>21</v>
      </c>
    </row>
    <row r="5" spans="2:17" s="10" customFormat="1" ht="33.75" customHeight="1" thickBot="1" x14ac:dyDescent="0.35">
      <c r="B5" s="30"/>
      <c r="C5" s="68" t="s">
        <v>44</v>
      </c>
      <c r="D5" s="307" t="s">
        <v>61</v>
      </c>
      <c r="E5" s="308"/>
      <c r="F5" s="303" t="s">
        <v>47</v>
      </c>
      <c r="G5" s="303"/>
      <c r="H5" s="309" t="s">
        <v>62</v>
      </c>
      <c r="I5" s="310"/>
      <c r="J5" s="31"/>
      <c r="K5" s="3"/>
      <c r="N5" s="11"/>
      <c r="O5" s="11"/>
      <c r="Q5" s="12" t="s">
        <v>22</v>
      </c>
    </row>
    <row r="6" spans="2:17" s="10" customFormat="1" ht="33.75" customHeight="1" thickBot="1" x14ac:dyDescent="0.35">
      <c r="B6" s="30"/>
      <c r="C6" s="68" t="s">
        <v>45</v>
      </c>
      <c r="D6" s="311" t="s">
        <v>35</v>
      </c>
      <c r="E6" s="312"/>
      <c r="F6" s="303" t="s">
        <v>48</v>
      </c>
      <c r="G6" s="303"/>
      <c r="H6" s="313">
        <v>44341</v>
      </c>
      <c r="I6" s="312"/>
      <c r="J6" s="31"/>
      <c r="K6" s="3"/>
      <c r="N6" s="11"/>
      <c r="O6" s="11"/>
      <c r="Q6" s="12" t="s">
        <v>23</v>
      </c>
    </row>
    <row r="7" spans="2:17" s="10" customFormat="1" ht="33.75" customHeight="1" thickBot="1" x14ac:dyDescent="0.35">
      <c r="B7" s="30"/>
      <c r="C7" s="68" t="s">
        <v>46</v>
      </c>
      <c r="D7" s="300" t="s">
        <v>23</v>
      </c>
      <c r="E7" s="301"/>
      <c r="F7" s="5"/>
      <c r="G7" s="5"/>
      <c r="H7" s="5"/>
      <c r="I7" s="5"/>
      <c r="J7" s="31"/>
      <c r="K7" s="11"/>
      <c r="L7" s="11"/>
      <c r="M7" s="11"/>
      <c r="N7" s="11"/>
      <c r="O7" s="11"/>
      <c r="Q7" s="12" t="s">
        <v>24</v>
      </c>
    </row>
    <row r="8" spans="2:17" s="10" customFormat="1" ht="22.5" customHeight="1" thickBot="1" x14ac:dyDescent="0.35">
      <c r="B8" s="30"/>
      <c r="C8" s="9"/>
      <c r="D8" s="13"/>
      <c r="E8" s="13"/>
      <c r="F8" s="13"/>
      <c r="G8" s="13"/>
      <c r="H8" s="13"/>
      <c r="I8" s="5"/>
      <c r="J8" s="31"/>
      <c r="K8" s="11"/>
      <c r="L8" s="11"/>
      <c r="M8" s="11"/>
      <c r="N8" s="11"/>
      <c r="O8" s="11"/>
      <c r="Q8" s="12"/>
    </row>
    <row r="9" spans="2:17" s="10" customFormat="1" ht="30.75" customHeight="1" thickBot="1" x14ac:dyDescent="0.35">
      <c r="B9" s="30"/>
      <c r="C9" s="9" t="s">
        <v>50</v>
      </c>
      <c r="D9" s="69">
        <v>100</v>
      </c>
      <c r="E9" s="5"/>
      <c r="F9" s="302" t="s">
        <v>51</v>
      </c>
      <c r="G9" s="302"/>
      <c r="H9" s="302"/>
      <c r="I9" s="71">
        <v>1</v>
      </c>
      <c r="J9" s="31"/>
      <c r="K9" s="11"/>
      <c r="L9" s="11"/>
      <c r="M9" s="11"/>
      <c r="N9" s="11"/>
      <c r="O9" s="11"/>
      <c r="Q9" s="12"/>
    </row>
    <row r="10" spans="2:17" s="10" customFormat="1" ht="30.75" customHeight="1" thickBot="1" x14ac:dyDescent="0.35">
      <c r="B10" s="30"/>
      <c r="C10" s="9" t="s">
        <v>52</v>
      </c>
      <c r="D10" s="70">
        <v>50</v>
      </c>
      <c r="E10" s="5"/>
      <c r="F10" s="303" t="s">
        <v>53</v>
      </c>
      <c r="G10" s="303"/>
      <c r="H10" s="303"/>
      <c r="I10" s="72">
        <v>0.5</v>
      </c>
      <c r="J10" s="31"/>
      <c r="K10" s="11"/>
      <c r="L10" s="11"/>
      <c r="M10" s="11"/>
      <c r="N10" s="11"/>
      <c r="O10" s="11"/>
      <c r="Q10" s="12"/>
    </row>
    <row r="11" spans="2:17" s="10" customFormat="1" ht="30.75" customHeight="1" thickBot="1" x14ac:dyDescent="0.35">
      <c r="B11" s="30"/>
      <c r="C11" s="9" t="s">
        <v>54</v>
      </c>
      <c r="D11" s="69">
        <v>100</v>
      </c>
      <c r="E11" s="5"/>
      <c r="F11" s="302" t="s">
        <v>55</v>
      </c>
      <c r="G11" s="302"/>
      <c r="H11" s="302"/>
      <c r="I11" s="71">
        <v>0.9</v>
      </c>
      <c r="J11" s="31"/>
      <c r="K11" s="11"/>
      <c r="L11" s="11"/>
      <c r="M11" s="11"/>
      <c r="N11" s="11"/>
      <c r="O11" s="11"/>
      <c r="Q11" s="12" t="s">
        <v>21</v>
      </c>
    </row>
    <row r="12" spans="2:17" s="10" customFormat="1" ht="30.75" customHeight="1" thickBot="1" x14ac:dyDescent="0.35">
      <c r="B12" s="30"/>
      <c r="C12" s="9" t="s">
        <v>56</v>
      </c>
      <c r="D12" s="70">
        <v>50</v>
      </c>
      <c r="E12" s="5"/>
      <c r="F12" s="5"/>
      <c r="G12" s="5"/>
      <c r="H12" s="5"/>
      <c r="I12" s="5"/>
      <c r="J12" s="31"/>
      <c r="K12" s="11"/>
      <c r="L12" s="11"/>
      <c r="M12" s="11"/>
      <c r="N12" s="11"/>
      <c r="O12" s="11"/>
      <c r="Q12" s="12"/>
    </row>
    <row r="13" spans="2:17" s="10" customFormat="1" ht="33.75" customHeight="1" thickBot="1" x14ac:dyDescent="0.35">
      <c r="B13" s="30"/>
      <c r="C13" s="5"/>
      <c r="D13" s="5"/>
      <c r="E13" s="5"/>
      <c r="F13" s="5"/>
      <c r="G13" s="5"/>
      <c r="H13" s="5"/>
      <c r="I13" s="5"/>
      <c r="J13" s="31"/>
      <c r="K13" s="11"/>
      <c r="L13" s="11"/>
      <c r="M13" s="11"/>
      <c r="N13" s="11"/>
      <c r="O13" s="11"/>
      <c r="Q13" s="12" t="s">
        <v>21</v>
      </c>
    </row>
    <row r="14" spans="2:17" s="10" customFormat="1" ht="24.75" customHeight="1" thickBot="1" x14ac:dyDescent="0.35">
      <c r="B14" s="30"/>
      <c r="C14" s="294" t="s">
        <v>28</v>
      </c>
      <c r="D14" s="296"/>
      <c r="E14" s="14"/>
      <c r="F14" s="294" t="s">
        <v>29</v>
      </c>
      <c r="G14" s="295"/>
      <c r="H14" s="295"/>
      <c r="I14" s="296"/>
      <c r="J14" s="31"/>
      <c r="K14" s="11"/>
      <c r="L14" s="11"/>
      <c r="M14" s="11"/>
      <c r="N14" s="11"/>
      <c r="O14" s="11"/>
    </row>
    <row r="15" spans="2:17" ht="34.5" customHeight="1" thickBot="1" x14ac:dyDescent="0.5">
      <c r="B15" s="28"/>
      <c r="C15" s="2"/>
      <c r="D15" s="2"/>
      <c r="E15" s="2"/>
      <c r="F15" s="2"/>
      <c r="G15" s="2"/>
      <c r="H15" s="15"/>
      <c r="I15" s="2"/>
      <c r="J15" s="29"/>
    </row>
    <row r="16" spans="2:17" s="21" customFormat="1" ht="27.75" customHeight="1" thickBot="1" x14ac:dyDescent="0.35">
      <c r="B16" s="32"/>
      <c r="C16" s="16" t="s">
        <v>0</v>
      </c>
      <c r="D16" s="17" t="s">
        <v>26</v>
      </c>
      <c r="E16" s="18"/>
      <c r="F16" s="292" t="s">
        <v>30</v>
      </c>
      <c r="G16" s="293"/>
      <c r="H16" s="19" t="s">
        <v>40</v>
      </c>
      <c r="I16" s="17" t="s">
        <v>41</v>
      </c>
      <c r="J16" s="33"/>
      <c r="K16" s="20"/>
      <c r="L16" s="20"/>
    </row>
    <row r="17" spans="2:10" ht="33.75" customHeight="1" x14ac:dyDescent="0.45">
      <c r="B17" s="28"/>
      <c r="C17" s="57" t="s">
        <v>27</v>
      </c>
      <c r="D17" s="22"/>
      <c r="E17" s="4"/>
      <c r="F17" s="60" t="s">
        <v>15</v>
      </c>
      <c r="G17" s="61"/>
      <c r="H17" s="49">
        <v>1</v>
      </c>
      <c r="I17" s="50">
        <v>1</v>
      </c>
      <c r="J17" s="29"/>
    </row>
    <row r="18" spans="2:10" ht="33.75" customHeight="1" x14ac:dyDescent="0.45">
      <c r="B18" s="28"/>
      <c r="C18" s="58" t="s">
        <v>1</v>
      </c>
      <c r="D18" s="23"/>
      <c r="E18" s="4"/>
      <c r="F18" s="62" t="s">
        <v>16</v>
      </c>
      <c r="G18" s="63"/>
      <c r="H18" s="51">
        <v>1</v>
      </c>
      <c r="I18" s="52">
        <v>1</v>
      </c>
      <c r="J18" s="29"/>
    </row>
    <row r="19" spans="2:10" ht="33.75" customHeight="1" x14ac:dyDescent="0.45">
      <c r="B19" s="28"/>
      <c r="C19" s="58" t="s">
        <v>2</v>
      </c>
      <c r="D19" s="23"/>
      <c r="E19" s="4"/>
      <c r="F19" s="62" t="s">
        <v>17</v>
      </c>
      <c r="G19" s="63"/>
      <c r="H19" s="51">
        <v>1</v>
      </c>
      <c r="I19" s="52">
        <v>1</v>
      </c>
      <c r="J19" s="29"/>
    </row>
    <row r="20" spans="2:10" ht="33.75" customHeight="1" x14ac:dyDescent="0.45">
      <c r="B20" s="28"/>
      <c r="C20" s="58" t="s">
        <v>3</v>
      </c>
      <c r="D20" s="23"/>
      <c r="E20" s="4"/>
      <c r="F20" s="64" t="s">
        <v>31</v>
      </c>
      <c r="G20" s="65"/>
      <c r="H20" s="53">
        <v>5</v>
      </c>
      <c r="I20" s="54">
        <v>1</v>
      </c>
      <c r="J20" s="29"/>
    </row>
    <row r="21" spans="2:10" ht="33.75" customHeight="1" thickBot="1" x14ac:dyDescent="0.5">
      <c r="B21" s="28"/>
      <c r="C21" s="58" t="s">
        <v>4</v>
      </c>
      <c r="D21" s="23"/>
      <c r="E21" s="4"/>
      <c r="F21" s="66" t="s">
        <v>18</v>
      </c>
      <c r="G21" s="67"/>
      <c r="H21" s="55">
        <v>1</v>
      </c>
      <c r="I21" s="56">
        <v>1</v>
      </c>
      <c r="J21" s="29"/>
    </row>
    <row r="22" spans="2:10" ht="33.75" customHeight="1" thickBot="1" x14ac:dyDescent="0.5">
      <c r="B22" s="28"/>
      <c r="C22" s="58" t="s">
        <v>5</v>
      </c>
      <c r="D22" s="23"/>
      <c r="E22" s="4"/>
      <c r="F22" s="2"/>
      <c r="G22" s="2"/>
      <c r="H22" s="2"/>
      <c r="I22" s="2"/>
      <c r="J22" s="29"/>
    </row>
    <row r="23" spans="2:10" ht="33.75" customHeight="1" thickBot="1" x14ac:dyDescent="0.5">
      <c r="B23" s="28"/>
      <c r="C23" s="58" t="s">
        <v>6</v>
      </c>
      <c r="D23" s="23"/>
      <c r="E23" s="4"/>
      <c r="F23" s="294" t="s">
        <v>60</v>
      </c>
      <c r="G23" s="295"/>
      <c r="H23" s="295"/>
      <c r="I23" s="296"/>
      <c r="J23" s="29"/>
    </row>
    <row r="24" spans="2:10" ht="33.75" customHeight="1" thickBot="1" x14ac:dyDescent="0.5">
      <c r="B24" s="28"/>
      <c r="C24" s="58" t="s">
        <v>7</v>
      </c>
      <c r="D24" s="23"/>
      <c r="E24" s="4"/>
      <c r="F24" s="39"/>
      <c r="G24" s="39"/>
      <c r="H24" s="39"/>
      <c r="I24" s="39"/>
      <c r="J24" s="29"/>
    </row>
    <row r="25" spans="2:10" ht="33.75" customHeight="1" x14ac:dyDescent="0.45">
      <c r="B25" s="28"/>
      <c r="C25" s="58" t="s">
        <v>8</v>
      </c>
      <c r="D25" s="23"/>
      <c r="E25" s="4"/>
      <c r="F25" s="40"/>
      <c r="G25" s="41"/>
      <c r="H25" s="41"/>
      <c r="I25" s="42"/>
      <c r="J25" s="29"/>
    </row>
    <row r="26" spans="2:10" ht="33.75" customHeight="1" x14ac:dyDescent="0.45">
      <c r="B26" s="28"/>
      <c r="C26" s="58" t="s">
        <v>9</v>
      </c>
      <c r="D26" s="24">
        <v>0.06</v>
      </c>
      <c r="E26" s="4"/>
      <c r="F26" s="43"/>
      <c r="G26" s="44"/>
      <c r="H26" s="44"/>
      <c r="I26" s="45"/>
      <c r="J26" s="29"/>
    </row>
    <row r="27" spans="2:10" ht="33.75" customHeight="1" x14ac:dyDescent="0.45">
      <c r="B27" s="28"/>
      <c r="C27" s="58" t="s">
        <v>10</v>
      </c>
      <c r="D27" s="24">
        <v>0.02</v>
      </c>
      <c r="E27" s="4"/>
      <c r="F27" s="43"/>
      <c r="G27" s="44"/>
      <c r="H27" s="44"/>
      <c r="I27" s="45"/>
      <c r="J27" s="29"/>
    </row>
    <row r="28" spans="2:10" ht="33.75" customHeight="1" thickBot="1" x14ac:dyDescent="0.5">
      <c r="B28" s="28"/>
      <c r="C28" s="58" t="s">
        <v>11</v>
      </c>
      <c r="D28" s="24">
        <v>0.11</v>
      </c>
      <c r="E28" s="4"/>
      <c r="F28" s="46"/>
      <c r="G28" s="47"/>
      <c r="H28" s="47"/>
      <c r="I28" s="48"/>
      <c r="J28" s="29"/>
    </row>
    <row r="29" spans="2:10" ht="33.75" customHeight="1" thickBot="1" x14ac:dyDescent="0.5">
      <c r="B29" s="28"/>
      <c r="C29" s="58" t="s">
        <v>12</v>
      </c>
      <c r="D29" s="24">
        <v>0.15</v>
      </c>
      <c r="E29" s="4"/>
      <c r="F29" s="39"/>
      <c r="G29" s="39"/>
      <c r="H29" s="39"/>
      <c r="I29" s="39"/>
      <c r="J29" s="29"/>
    </row>
    <row r="30" spans="2:10" ht="33.75" customHeight="1" thickBot="1" x14ac:dyDescent="0.5">
      <c r="B30" s="28"/>
      <c r="C30" s="58" t="s">
        <v>13</v>
      </c>
      <c r="D30" s="23"/>
      <c r="E30" s="4"/>
      <c r="F30" s="294" t="s">
        <v>57</v>
      </c>
      <c r="G30" s="295"/>
      <c r="H30" s="295"/>
      <c r="I30" s="296"/>
      <c r="J30" s="29"/>
    </row>
    <row r="31" spans="2:10" ht="33.75" customHeight="1" thickBot="1" x14ac:dyDescent="0.5">
      <c r="B31" s="28"/>
      <c r="C31" s="58" t="s">
        <v>14</v>
      </c>
      <c r="D31" s="23"/>
      <c r="E31" s="4"/>
      <c r="F31" s="297" t="s">
        <v>58</v>
      </c>
      <c r="G31" s="298"/>
      <c r="H31" s="299"/>
      <c r="I31" s="38" t="s">
        <v>42</v>
      </c>
      <c r="J31" s="29"/>
    </row>
    <row r="32" spans="2:10" ht="33.75" customHeight="1" thickBot="1" x14ac:dyDescent="0.5">
      <c r="B32" s="28"/>
      <c r="C32" s="59" t="s">
        <v>25</v>
      </c>
      <c r="D32" s="25"/>
      <c r="E32" s="4"/>
      <c r="F32" s="297" t="s">
        <v>59</v>
      </c>
      <c r="G32" s="298"/>
      <c r="H32" s="299"/>
      <c r="I32" s="38" t="s">
        <v>42</v>
      </c>
      <c r="J32" s="29"/>
    </row>
    <row r="33" spans="2:15" ht="26.25" customHeight="1" thickBot="1" x14ac:dyDescent="0.5">
      <c r="B33" s="34"/>
      <c r="C33" s="35"/>
      <c r="D33" s="35"/>
      <c r="E33" s="35"/>
      <c r="F33" s="35"/>
      <c r="G33" s="35"/>
      <c r="H33" s="35"/>
      <c r="I33" s="35"/>
      <c r="J33" s="36"/>
      <c r="K33" s="6"/>
      <c r="L33" s="6"/>
      <c r="M33" s="6"/>
      <c r="N33" s="6"/>
      <c r="O33" s="37"/>
    </row>
    <row r="34" spans="2:15" ht="26.25" customHeight="1" x14ac:dyDescent="0.45">
      <c r="B34" s="6"/>
      <c r="F34" s="6"/>
      <c r="G34" s="6"/>
      <c r="H34" s="6"/>
      <c r="I34" s="6"/>
      <c r="K34" s="1"/>
      <c r="L34" s="1"/>
      <c r="M34" s="1"/>
      <c r="N34" s="1"/>
      <c r="O34" s="1"/>
    </row>
    <row r="35" spans="2:15" ht="26.25" customHeight="1" x14ac:dyDescent="0.45">
      <c r="B35" s="6"/>
      <c r="K35" s="1"/>
      <c r="L35" s="1"/>
      <c r="M35" s="1"/>
      <c r="N35" s="1"/>
      <c r="O35" s="1"/>
    </row>
    <row r="36" spans="2:15" ht="26.25" customHeight="1" x14ac:dyDescent="0.45">
      <c r="B36" s="6"/>
      <c r="K36" s="1"/>
      <c r="L36" s="1"/>
      <c r="M36" s="1"/>
      <c r="N36" s="1"/>
      <c r="O36" s="1"/>
    </row>
    <row r="37" spans="2:15" ht="26.25" customHeight="1" x14ac:dyDescent="0.45">
      <c r="B37" s="6"/>
      <c r="K37" s="1"/>
      <c r="L37" s="1"/>
      <c r="M37" s="1"/>
      <c r="N37" s="1"/>
      <c r="O37" s="1"/>
    </row>
    <row r="38" spans="2:15" ht="41.25" customHeight="1" x14ac:dyDescent="0.45">
      <c r="B38" s="6"/>
      <c r="K38" s="1"/>
      <c r="L38" s="1"/>
      <c r="M38" s="1"/>
      <c r="N38" s="1"/>
      <c r="O38" s="1"/>
    </row>
    <row r="39" spans="2:15" x14ac:dyDescent="0.45">
      <c r="B39" s="6"/>
      <c r="K39" s="1"/>
      <c r="L39" s="1"/>
      <c r="M39" s="1"/>
      <c r="N39" s="1"/>
      <c r="O39" s="1"/>
    </row>
    <row r="40" spans="2:15" x14ac:dyDescent="0.4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 x14ac:dyDescent="0.4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x14ac:dyDescent="0.45">
      <c r="F42" s="1"/>
      <c r="G42" s="1"/>
      <c r="H42" s="1"/>
      <c r="I42" s="1"/>
    </row>
  </sheetData>
  <mergeCells count="18">
    <mergeCell ref="C3:I3"/>
    <mergeCell ref="D5:E5"/>
    <mergeCell ref="F5:G5"/>
    <mergeCell ref="H5:I5"/>
    <mergeCell ref="D6:E6"/>
    <mergeCell ref="F6:G6"/>
    <mergeCell ref="H6:I6"/>
    <mergeCell ref="D7:E7"/>
    <mergeCell ref="F9:H9"/>
    <mergeCell ref="F10:H10"/>
    <mergeCell ref="F11:H11"/>
    <mergeCell ref="C14:D14"/>
    <mergeCell ref="F14:I14"/>
    <mergeCell ref="F16:G16"/>
    <mergeCell ref="F23:I23"/>
    <mergeCell ref="F30:I30"/>
    <mergeCell ref="F31:H31"/>
    <mergeCell ref="F32:H32"/>
  </mergeCells>
  <conditionalFormatting sqref="D17:D32">
    <cfRule type="cellIs" dxfId="2" priority="1" operator="greaterThan">
      <formula>0.14</formula>
    </cfRule>
    <cfRule type="cellIs" dxfId="1" priority="2" operator="between">
      <formula>0.05</formula>
      <formula>0.14</formula>
    </cfRule>
  </conditionalFormatting>
  <conditionalFormatting sqref="H20:I21">
    <cfRule type="notContainsBlanks" dxfId="0" priority="3">
      <formula>LEN(TRIM(H20))&gt;0</formula>
    </cfRule>
  </conditionalFormatting>
  <pageMargins left="0.7" right="0.7" top="0.75" bottom="0.75" header="0.3" footer="0.3"/>
  <pageSetup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655D238-2CB2-4E03-A843-34E83030A1AC}">
          <x14:formula1>
            <xm:f>'dropdown lists'!$C$1:$C$2</xm:f>
          </x14:formula1>
          <xm:sqref>I31:I32</xm:sqref>
        </x14:dataValidation>
        <x14:dataValidation type="list" allowBlank="1" showInputMessage="1" showErrorMessage="1" xr:uid="{A94D4C76-F77C-4341-A1C9-70B633C9CB61}">
          <x14:formula1>
            <xm:f>'dropdown lists'!$B$1:$B$6</xm:f>
          </x14:formula1>
          <xm:sqref>D6</xm:sqref>
        </x14:dataValidation>
        <x14:dataValidation type="list" allowBlank="1" showInputMessage="1" showErrorMessage="1" xr:uid="{1D2CCDFB-C0B2-45AD-A1B7-064292C86F20}">
          <x14:formula1>
            <xm:f>'dropdown lists'!$A$1:$A$7</xm:f>
          </x14:formula1>
          <xm:sqref>D7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FA512-A81B-4BCE-9944-0562649415BE}">
  <dimension ref="A1:C7"/>
  <sheetViews>
    <sheetView workbookViewId="0">
      <selection activeCell="C3" sqref="C3"/>
    </sheetView>
  </sheetViews>
  <sheetFormatPr defaultRowHeight="14.4" x14ac:dyDescent="0.3"/>
  <cols>
    <col min="1" max="1" width="29.109375" bestFit="1" customWidth="1"/>
  </cols>
  <sheetData>
    <row r="1" spans="1:3" x14ac:dyDescent="0.3">
      <c r="A1" t="s">
        <v>20</v>
      </c>
      <c r="B1" t="s">
        <v>34</v>
      </c>
      <c r="C1" t="s">
        <v>42</v>
      </c>
    </row>
    <row r="2" spans="1:3" x14ac:dyDescent="0.3">
      <c r="A2" t="s">
        <v>21</v>
      </c>
      <c r="B2" t="s">
        <v>35</v>
      </c>
      <c r="C2" t="s">
        <v>43</v>
      </c>
    </row>
    <row r="3" spans="1:3" x14ac:dyDescent="0.3">
      <c r="A3" t="s">
        <v>19</v>
      </c>
      <c r="B3" t="s">
        <v>36</v>
      </c>
    </row>
    <row r="4" spans="1:3" x14ac:dyDescent="0.3">
      <c r="A4" t="s">
        <v>23</v>
      </c>
      <c r="B4" t="s">
        <v>37</v>
      </c>
    </row>
    <row r="5" spans="1:3" x14ac:dyDescent="0.3">
      <c r="A5" t="s">
        <v>32</v>
      </c>
      <c r="B5" t="s">
        <v>38</v>
      </c>
    </row>
    <row r="6" spans="1:3" x14ac:dyDescent="0.3">
      <c r="A6" t="s">
        <v>33</v>
      </c>
      <c r="B6" t="s">
        <v>39</v>
      </c>
    </row>
    <row r="7" spans="1:3" x14ac:dyDescent="0.3">
      <c r="A7" t="s">
        <v>24</v>
      </c>
    </row>
  </sheetData>
  <pageMargins left="0.7" right="0.7" top="0.75" bottom="0.75" header="0.3" footer="0.3"/>
  <pageSetup orientation="portrait" verticalDpi="0" r:id="rId1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SSO</vt:lpstr>
      <vt:lpstr>Sheet1</vt:lpstr>
      <vt:lpstr>dropdown lists</vt:lpstr>
    </vt:vector>
  </TitlesOfParts>
  <Company>Metropolitan Government of Nashville &amp; Davidson Cty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Cook, Rachel (Social Services)</dc:creator>
  <cp:lastModifiedBy>Sreenivasan, Vaidehi (Office of Homeless Services)</cp:lastModifiedBy>
  <cp:lastPrinted>2021-07-21T18:52:16Z</cp:lastPrinted>
  <dcterms:created xsi:type="dcterms:W3CDTF">2019-04-04T18:11:48Z</dcterms:created>
  <dcterms:modified xsi:type="dcterms:W3CDTF">2024-01-24T19:40:42Z</dcterms:modified>
</cp:coreProperties>
</file>